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kas.sharepoint.com/Kliendisuhted/ri ja halduslepingud/YLEP 2026/SOM/Sotsiaalkindlustusamet/Pepleri tn 35, Tartu/Lisa 6.6/"/>
    </mc:Choice>
  </mc:AlternateContent>
  <xr:revisionPtr revIDLastSave="6" documentId="13_ncr:1_{EA43A55F-9537-4F8B-A132-7D4219BE2423}" xr6:coauthVersionLast="47" xr6:coauthVersionMax="47" xr10:uidLastSave="{110251F2-9BDC-444D-A28D-A94314633B7F}"/>
  <bookViews>
    <workbookView xWindow="-120" yWindow="-120" windowWidth="29040" windowHeight="17520" xr2:uid="{5EDD66E2-05E0-4A7A-908B-CA91BABA1A35}"/>
  </bookViews>
  <sheets>
    <sheet name="Annuiteetgraafik P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80" i="1" l="1"/>
  <c r="D180" i="1"/>
  <c r="A176" i="1"/>
  <c r="D14" i="1"/>
  <c r="B19" i="1"/>
  <c r="D13" i="1"/>
  <c r="L9" i="1"/>
  <c r="D9" i="1"/>
  <c r="D8" i="1"/>
  <c r="A19" i="1" l="1"/>
  <c r="B20" i="1"/>
  <c r="M5" i="1"/>
  <c r="M8" i="1"/>
  <c r="M6" i="1"/>
  <c r="M7" i="1"/>
  <c r="M4" i="1"/>
  <c r="E12" i="1" s="1"/>
  <c r="A20" i="1" l="1"/>
  <c r="B21" i="1"/>
  <c r="E14" i="1"/>
  <c r="E13" i="1"/>
  <c r="D176" i="1" l="1"/>
  <c r="E21" i="1"/>
  <c r="B22" i="1"/>
  <c r="D21" i="1"/>
  <c r="A21" i="1"/>
  <c r="D19" i="1"/>
  <c r="E19" i="1"/>
  <c r="C19" i="1"/>
  <c r="D20" i="1"/>
  <c r="E20" i="1"/>
  <c r="F21" i="1" l="1"/>
  <c r="F19" i="1"/>
  <c r="F20" i="1"/>
  <c r="G19" i="1"/>
  <c r="C20" i="1" s="1"/>
  <c r="G20" i="1" s="1"/>
  <c r="C21" i="1" s="1"/>
  <c r="G21" i="1" s="1"/>
  <c r="C22" i="1" s="1"/>
  <c r="E22" i="1"/>
  <c r="A22" i="1"/>
  <c r="B23" i="1"/>
  <c r="D22" i="1"/>
  <c r="G22" i="1" l="1"/>
  <c r="F22" i="1"/>
  <c r="C23" i="1"/>
  <c r="A23" i="1"/>
  <c r="E23" i="1"/>
  <c r="G23" i="1" s="1"/>
  <c r="B24" i="1"/>
  <c r="D23" i="1"/>
  <c r="F23" i="1" l="1"/>
  <c r="B25" i="1"/>
  <c r="E24" i="1"/>
  <c r="C24" i="1"/>
  <c r="A24" i="1"/>
  <c r="D24" i="1"/>
  <c r="F24" i="1" l="1"/>
  <c r="G24" i="1"/>
  <c r="C25" i="1" s="1"/>
  <c r="A25" i="1"/>
  <c r="D25" i="1"/>
  <c r="E25" i="1"/>
  <c r="B26" i="1"/>
  <c r="G25" i="1" l="1"/>
  <c r="C26" i="1" s="1"/>
  <c r="F25" i="1"/>
  <c r="B27" i="1"/>
  <c r="D26" i="1"/>
  <c r="E26" i="1"/>
  <c r="A26" i="1"/>
  <c r="F26" i="1" l="1"/>
  <c r="G26" i="1"/>
  <c r="C27" i="1" s="1"/>
  <c r="D27" i="1"/>
  <c r="E27" i="1"/>
  <c r="F27" i="1" s="1"/>
  <c r="A27" i="1"/>
  <c r="B28" i="1"/>
  <c r="G27" i="1" l="1"/>
  <c r="C28" i="1" s="1"/>
  <c r="E28" i="1"/>
  <c r="B29" i="1"/>
  <c r="D28" i="1"/>
  <c r="A28" i="1"/>
  <c r="F28" i="1" l="1"/>
  <c r="G28" i="1"/>
  <c r="C29" i="1" s="1"/>
  <c r="D29" i="1"/>
  <c r="E29" i="1"/>
  <c r="B30" i="1"/>
  <c r="A29" i="1"/>
  <c r="F29" i="1" l="1"/>
  <c r="G29" i="1"/>
  <c r="C30" i="1" s="1"/>
  <c r="E30" i="1"/>
  <c r="B31" i="1"/>
  <c r="A30" i="1"/>
  <c r="D30" i="1"/>
  <c r="F30" i="1" l="1"/>
  <c r="G30" i="1"/>
  <c r="C31" i="1" s="1"/>
  <c r="D31" i="1"/>
  <c r="E31" i="1"/>
  <c r="F31" i="1" s="1"/>
  <c r="B32" i="1"/>
  <c r="A31" i="1"/>
  <c r="G31" i="1" l="1"/>
  <c r="C32" i="1" s="1"/>
  <c r="D32" i="1"/>
  <c r="B33" i="1"/>
  <c r="A32" i="1"/>
  <c r="E32" i="1"/>
  <c r="G32" i="1" l="1"/>
  <c r="F32" i="1"/>
  <c r="E33" i="1"/>
  <c r="B34" i="1"/>
  <c r="A33" i="1"/>
  <c r="D33" i="1"/>
  <c r="C33" i="1"/>
  <c r="F33" i="1" l="1"/>
  <c r="G33" i="1"/>
  <c r="C34" i="1" s="1"/>
  <c r="E34" i="1"/>
  <c r="B35" i="1"/>
  <c r="A34" i="1"/>
  <c r="D34" i="1"/>
  <c r="F34" i="1" l="1"/>
  <c r="G34" i="1"/>
  <c r="D35" i="1"/>
  <c r="E35" i="1"/>
  <c r="B36" i="1"/>
  <c r="A35" i="1"/>
  <c r="C35" i="1"/>
  <c r="G35" i="1" l="1"/>
  <c r="F35" i="1"/>
  <c r="B37" i="1"/>
  <c r="A36" i="1"/>
  <c r="E36" i="1"/>
  <c r="D36" i="1"/>
  <c r="C36" i="1"/>
  <c r="G36" i="1" l="1"/>
  <c r="C37" i="1" s="1"/>
  <c r="F36" i="1"/>
  <c r="D37" i="1"/>
  <c r="E37" i="1"/>
  <c r="A37" i="1"/>
  <c r="B38" i="1"/>
  <c r="G37" i="1" l="1"/>
  <c r="F37" i="1"/>
  <c r="E38" i="1"/>
  <c r="D38" i="1"/>
  <c r="A38" i="1"/>
  <c r="C38" i="1"/>
  <c r="B39" i="1"/>
  <c r="G38" i="1" l="1"/>
  <c r="C39" i="1" s="1"/>
  <c r="F38" i="1"/>
  <c r="E39" i="1"/>
  <c r="B40" i="1"/>
  <c r="D39" i="1"/>
  <c r="A39" i="1"/>
  <c r="G39" i="1" l="1"/>
  <c r="F39" i="1"/>
  <c r="E40" i="1"/>
  <c r="C40" i="1"/>
  <c r="A40" i="1"/>
  <c r="B41" i="1"/>
  <c r="D40" i="1"/>
  <c r="F40" i="1" l="1"/>
  <c r="G40" i="1"/>
  <c r="C41" i="1" s="1"/>
  <c r="E41" i="1"/>
  <c r="B42" i="1"/>
  <c r="A41" i="1"/>
  <c r="D41" i="1"/>
  <c r="F41" i="1" s="1"/>
  <c r="G41" i="1" l="1"/>
  <c r="C42" i="1" s="1"/>
  <c r="A42" i="1"/>
  <c r="D42" i="1"/>
  <c r="E42" i="1"/>
  <c r="B43" i="1"/>
  <c r="G42" i="1" l="1"/>
  <c r="F42" i="1"/>
  <c r="E43" i="1"/>
  <c r="A43" i="1"/>
  <c r="B44" i="1"/>
  <c r="C43" i="1"/>
  <c r="D43" i="1"/>
  <c r="G43" i="1" l="1"/>
  <c r="C44" i="1" s="1"/>
  <c r="F43" i="1"/>
  <c r="D44" i="1"/>
  <c r="E44" i="1"/>
  <c r="B45" i="1"/>
  <c r="A44" i="1"/>
  <c r="G44" i="1" l="1"/>
  <c r="C45" i="1" s="1"/>
  <c r="F44" i="1"/>
  <c r="A45" i="1"/>
  <c r="E45" i="1"/>
  <c r="D45" i="1"/>
  <c r="B46" i="1"/>
  <c r="F45" i="1" l="1"/>
  <c r="G45" i="1"/>
  <c r="C46" i="1" s="1"/>
  <c r="D46" i="1"/>
  <c r="B47" i="1"/>
  <c r="A46" i="1"/>
  <c r="E46" i="1"/>
  <c r="F46" i="1" l="1"/>
  <c r="G46" i="1"/>
  <c r="B48" i="1"/>
  <c r="A47" i="1"/>
  <c r="D47" i="1"/>
  <c r="E47" i="1"/>
  <c r="C47" i="1"/>
  <c r="F47" i="1" l="1"/>
  <c r="G47" i="1"/>
  <c r="C48" i="1" s="1"/>
  <c r="A48" i="1"/>
  <c r="D48" i="1"/>
  <c r="B49" i="1"/>
  <c r="E48" i="1"/>
  <c r="F48" i="1" l="1"/>
  <c r="G48" i="1"/>
  <c r="C49" i="1" s="1"/>
  <c r="A49" i="1"/>
  <c r="D49" i="1"/>
  <c r="E49" i="1"/>
  <c r="B50" i="1"/>
  <c r="F49" i="1" l="1"/>
  <c r="G49" i="1"/>
  <c r="C50" i="1" s="1"/>
  <c r="E50" i="1"/>
  <c r="B51" i="1"/>
  <c r="A50" i="1"/>
  <c r="D50" i="1"/>
  <c r="F50" i="1" l="1"/>
  <c r="G50" i="1"/>
  <c r="C51" i="1" s="1"/>
  <c r="B52" i="1"/>
  <c r="E51" i="1"/>
  <c r="D51" i="1"/>
  <c r="A51" i="1"/>
  <c r="G51" i="1" l="1"/>
  <c r="F51" i="1"/>
  <c r="E52" i="1"/>
  <c r="A52" i="1"/>
  <c r="D52" i="1"/>
  <c r="B53" i="1"/>
  <c r="C52" i="1"/>
  <c r="F52" i="1" l="1"/>
  <c r="G52" i="1"/>
  <c r="C53" i="1" s="1"/>
  <c r="D53" i="1"/>
  <c r="A53" i="1"/>
  <c r="E53" i="1"/>
  <c r="F53" i="1" s="1"/>
  <c r="B54" i="1"/>
  <c r="G53" i="1" l="1"/>
  <c r="A54" i="1"/>
  <c r="D54" i="1"/>
  <c r="C54" i="1"/>
  <c r="E54" i="1"/>
  <c r="B55" i="1"/>
  <c r="F54" i="1" l="1"/>
  <c r="G54" i="1"/>
  <c r="C55" i="1" s="1"/>
  <c r="E55" i="1"/>
  <c r="B56" i="1"/>
  <c r="A55" i="1"/>
  <c r="D55" i="1"/>
  <c r="G55" i="1" l="1"/>
  <c r="F55" i="1"/>
  <c r="E56" i="1"/>
  <c r="C56" i="1"/>
  <c r="G56" i="1" s="1"/>
  <c r="B57" i="1"/>
  <c r="A56" i="1"/>
  <c r="D56" i="1"/>
  <c r="F56" i="1" s="1"/>
  <c r="B58" i="1" l="1"/>
  <c r="D57" i="1"/>
  <c r="A57" i="1"/>
  <c r="C57" i="1"/>
  <c r="E57" i="1"/>
  <c r="F57" i="1" l="1"/>
  <c r="G57" i="1"/>
  <c r="C58" i="1" s="1"/>
  <c r="E58" i="1"/>
  <c r="B59" i="1"/>
  <c r="D58" i="1"/>
  <c r="F58" i="1" s="1"/>
  <c r="A58" i="1"/>
  <c r="G58" i="1" l="1"/>
  <c r="B60" i="1"/>
  <c r="A59" i="1"/>
  <c r="D59" i="1"/>
  <c r="E59" i="1"/>
  <c r="C59" i="1"/>
  <c r="G59" i="1" l="1"/>
  <c r="F59" i="1"/>
  <c r="C60" i="1"/>
  <c r="A60" i="1"/>
  <c r="B61" i="1"/>
  <c r="D60" i="1"/>
  <c r="E60" i="1"/>
  <c r="G60" i="1" s="1"/>
  <c r="F60" i="1" l="1"/>
  <c r="C61" i="1"/>
  <c r="A61" i="1"/>
  <c r="D61" i="1"/>
  <c r="B62" i="1"/>
  <c r="E61" i="1"/>
  <c r="A62" i="1" l="1"/>
  <c r="D62" i="1"/>
  <c r="E62" i="1"/>
  <c r="B63" i="1"/>
  <c r="G61" i="1"/>
  <c r="C62" i="1" s="1"/>
  <c r="F61" i="1"/>
  <c r="G62" i="1" l="1"/>
  <c r="C63" i="1" s="1"/>
  <c r="F62" i="1"/>
  <c r="E63" i="1"/>
  <c r="B64" i="1"/>
  <c r="A63" i="1"/>
  <c r="D63" i="1"/>
  <c r="G63" i="1" l="1"/>
  <c r="C64" i="1" s="1"/>
  <c r="F63" i="1"/>
  <c r="D64" i="1"/>
  <c r="E64" i="1"/>
  <c r="A64" i="1"/>
  <c r="B65" i="1"/>
  <c r="G64" i="1" l="1"/>
  <c r="C65" i="1" s="1"/>
  <c r="F64" i="1"/>
  <c r="E65" i="1"/>
  <c r="D65" i="1"/>
  <c r="B66" i="1"/>
  <c r="A65" i="1"/>
  <c r="F65" i="1" l="1"/>
  <c r="G65" i="1"/>
  <c r="A66" i="1"/>
  <c r="E66" i="1"/>
  <c r="C66" i="1"/>
  <c r="B67" i="1"/>
  <c r="D66" i="1"/>
  <c r="F66" i="1" s="1"/>
  <c r="G66" i="1" l="1"/>
  <c r="D67" i="1"/>
  <c r="A67" i="1"/>
  <c r="B68" i="1"/>
  <c r="C67" i="1"/>
  <c r="E67" i="1"/>
  <c r="G67" i="1" s="1"/>
  <c r="F67" i="1" l="1"/>
  <c r="E68" i="1"/>
  <c r="C68" i="1"/>
  <c r="B69" i="1"/>
  <c r="A68" i="1"/>
  <c r="D68" i="1"/>
  <c r="F68" i="1" l="1"/>
  <c r="G68" i="1"/>
  <c r="C69" i="1" s="1"/>
  <c r="A69" i="1"/>
  <c r="E69" i="1"/>
  <c r="B70" i="1"/>
  <c r="D69" i="1"/>
  <c r="F69" i="1" l="1"/>
  <c r="G69" i="1"/>
  <c r="A70" i="1"/>
  <c r="C70" i="1"/>
  <c r="E70" i="1"/>
  <c r="G70" i="1" s="1"/>
  <c r="B71" i="1"/>
  <c r="D70" i="1"/>
  <c r="F70" i="1" l="1"/>
  <c r="C71" i="1"/>
  <c r="E71" i="1"/>
  <c r="B72" i="1"/>
  <c r="A71" i="1"/>
  <c r="D71" i="1"/>
  <c r="F71" i="1" s="1"/>
  <c r="G71" i="1" l="1"/>
  <c r="C72" i="1" s="1"/>
  <c r="B73" i="1"/>
  <c r="A72" i="1"/>
  <c r="D72" i="1"/>
  <c r="E72" i="1"/>
  <c r="F72" i="1" l="1"/>
  <c r="G72" i="1"/>
  <c r="B74" i="1"/>
  <c r="D73" i="1"/>
  <c r="C73" i="1"/>
  <c r="A73" i="1"/>
  <c r="E73" i="1"/>
  <c r="G73" i="1" s="1"/>
  <c r="F73" i="1" l="1"/>
  <c r="C74" i="1"/>
  <c r="A74" i="1"/>
  <c r="B75" i="1"/>
  <c r="E74" i="1"/>
  <c r="G74" i="1" s="1"/>
  <c r="D74" i="1"/>
  <c r="F74" i="1" s="1"/>
  <c r="D75" i="1" l="1"/>
  <c r="A75" i="1"/>
  <c r="E75" i="1"/>
  <c r="B76" i="1"/>
  <c r="C75" i="1"/>
  <c r="G75" i="1" l="1"/>
  <c r="F75" i="1"/>
  <c r="B77" i="1"/>
  <c r="E76" i="1"/>
  <c r="A76" i="1"/>
  <c r="C76" i="1"/>
  <c r="D76" i="1"/>
  <c r="F76" i="1" l="1"/>
  <c r="G76" i="1"/>
  <c r="C77" i="1"/>
  <c r="B78" i="1"/>
  <c r="E77" i="1"/>
  <c r="G77" i="1" s="1"/>
  <c r="A77" i="1"/>
  <c r="D77" i="1"/>
  <c r="F77" i="1" s="1"/>
  <c r="B79" i="1" l="1"/>
  <c r="C78" i="1"/>
  <c r="D78" i="1"/>
  <c r="A78" i="1"/>
  <c r="E78" i="1"/>
  <c r="B80" i="1" l="1"/>
  <c r="A79" i="1"/>
  <c r="E79" i="1"/>
  <c r="D79" i="1"/>
  <c r="G78" i="1"/>
  <c r="C79" i="1" s="1"/>
  <c r="F78" i="1"/>
  <c r="F79" i="1" l="1"/>
  <c r="G79" i="1"/>
  <c r="C80" i="1" s="1"/>
  <c r="D80" i="1"/>
  <c r="E80" i="1"/>
  <c r="A80" i="1"/>
  <c r="B81" i="1"/>
  <c r="G80" i="1" l="1"/>
  <c r="C81" i="1" s="1"/>
  <c r="F80" i="1"/>
  <c r="B82" i="1"/>
  <c r="A81" i="1"/>
  <c r="D81" i="1"/>
  <c r="E81" i="1"/>
  <c r="F81" i="1" l="1"/>
  <c r="G81" i="1"/>
  <c r="C82" i="1" s="1"/>
  <c r="A82" i="1"/>
  <c r="E82" i="1"/>
  <c r="D82" i="1"/>
  <c r="B83" i="1"/>
  <c r="F82" i="1" l="1"/>
  <c r="G82" i="1"/>
  <c r="C83" i="1" s="1"/>
  <c r="E83" i="1"/>
  <c r="A83" i="1"/>
  <c r="B84" i="1"/>
  <c r="D83" i="1"/>
  <c r="G83" i="1" l="1"/>
  <c r="F83" i="1"/>
  <c r="A84" i="1"/>
  <c r="D84" i="1"/>
  <c r="B85" i="1"/>
  <c r="E84" i="1"/>
  <c r="C84" i="1"/>
  <c r="G84" i="1" l="1"/>
  <c r="F84" i="1"/>
  <c r="E85" i="1"/>
  <c r="C85" i="1"/>
  <c r="D85" i="1"/>
  <c r="B86" i="1"/>
  <c r="A85" i="1"/>
  <c r="F85" i="1" l="1"/>
  <c r="G85" i="1"/>
  <c r="C86" i="1" s="1"/>
  <c r="E86" i="1"/>
  <c r="D86" i="1"/>
  <c r="B87" i="1"/>
  <c r="A86" i="1"/>
  <c r="G86" i="1" l="1"/>
  <c r="F86" i="1"/>
  <c r="D87" i="1"/>
  <c r="C87" i="1"/>
  <c r="A87" i="1"/>
  <c r="E87" i="1"/>
  <c r="B88" i="1"/>
  <c r="G87" i="1" l="1"/>
  <c r="C88" i="1" s="1"/>
  <c r="F87" i="1"/>
  <c r="D88" i="1"/>
  <c r="E88" i="1"/>
  <c r="B89" i="1"/>
  <c r="A88" i="1"/>
  <c r="F88" i="1" l="1"/>
  <c r="G88" i="1"/>
  <c r="C89" i="1" s="1"/>
  <c r="D89" i="1"/>
  <c r="E89" i="1"/>
  <c r="B90" i="1"/>
  <c r="A89" i="1"/>
  <c r="G89" i="1" l="1"/>
  <c r="F89" i="1"/>
  <c r="C90" i="1"/>
  <c r="D90" i="1"/>
  <c r="E90" i="1"/>
  <c r="B91" i="1"/>
  <c r="A90" i="1"/>
  <c r="G90" i="1" l="1"/>
  <c r="C91" i="1" s="1"/>
  <c r="F90" i="1"/>
  <c r="D91" i="1"/>
  <c r="E91" i="1"/>
  <c r="B92" i="1"/>
  <c r="A91" i="1"/>
  <c r="F91" i="1" l="1"/>
  <c r="G91" i="1"/>
  <c r="C92" i="1" s="1"/>
  <c r="D92" i="1"/>
  <c r="E92" i="1"/>
  <c r="B93" i="1"/>
  <c r="A92" i="1"/>
  <c r="F92" i="1" l="1"/>
  <c r="G92" i="1"/>
  <c r="C93" i="1" s="1"/>
  <c r="D93" i="1"/>
  <c r="E93" i="1"/>
  <c r="B94" i="1"/>
  <c r="A93" i="1"/>
  <c r="D94" i="1" l="1"/>
  <c r="E94" i="1"/>
  <c r="B95" i="1"/>
  <c r="A94" i="1"/>
  <c r="F93" i="1"/>
  <c r="G93" i="1"/>
  <c r="C94" i="1" s="1"/>
  <c r="G94" i="1" l="1"/>
  <c r="F94" i="1"/>
  <c r="C95" i="1"/>
  <c r="D95" i="1"/>
  <c r="E95" i="1"/>
  <c r="B96" i="1"/>
  <c r="A95" i="1"/>
  <c r="D96" i="1" l="1"/>
  <c r="E96" i="1"/>
  <c r="B97" i="1"/>
  <c r="A96" i="1"/>
  <c r="F95" i="1"/>
  <c r="G95" i="1"/>
  <c r="C96" i="1" s="1"/>
  <c r="G96" i="1" s="1"/>
  <c r="F96" i="1" l="1"/>
  <c r="C97" i="1"/>
  <c r="D97" i="1"/>
  <c r="E97" i="1"/>
  <c r="B98" i="1"/>
  <c r="A97" i="1"/>
  <c r="F97" i="1" l="1"/>
  <c r="G97" i="1"/>
  <c r="C98" i="1"/>
  <c r="D98" i="1"/>
  <c r="E98" i="1"/>
  <c r="B99" i="1"/>
  <c r="A98" i="1"/>
  <c r="F98" i="1" l="1"/>
  <c r="G98" i="1"/>
  <c r="C99" i="1" s="1"/>
  <c r="D99" i="1"/>
  <c r="E99" i="1"/>
  <c r="B100" i="1"/>
  <c r="A99" i="1"/>
  <c r="D100" i="1" l="1"/>
  <c r="E100" i="1"/>
  <c r="B101" i="1"/>
  <c r="A100" i="1"/>
  <c r="F99" i="1"/>
  <c r="G99" i="1"/>
  <c r="C100" i="1" s="1"/>
  <c r="G100" i="1" s="1"/>
  <c r="F100" i="1" l="1"/>
  <c r="C101" i="1"/>
  <c r="D101" i="1"/>
  <c r="E101" i="1"/>
  <c r="G101" i="1" s="1"/>
  <c r="B102" i="1"/>
  <c r="A101" i="1"/>
  <c r="F101" i="1" l="1"/>
  <c r="C102" i="1"/>
  <c r="D102" i="1"/>
  <c r="E102" i="1"/>
  <c r="B103" i="1"/>
  <c r="A102" i="1"/>
  <c r="F102" i="1" l="1"/>
  <c r="G102" i="1"/>
  <c r="C103" i="1"/>
  <c r="D103" i="1"/>
  <c r="E103" i="1"/>
  <c r="B104" i="1"/>
  <c r="A103" i="1"/>
  <c r="F103" i="1" l="1"/>
  <c r="G103" i="1"/>
  <c r="C104" i="1" s="1"/>
  <c r="D104" i="1"/>
  <c r="E104" i="1"/>
  <c r="B105" i="1"/>
  <c r="A104" i="1"/>
  <c r="F104" i="1" l="1"/>
  <c r="G104" i="1"/>
  <c r="C105" i="1" s="1"/>
  <c r="D105" i="1"/>
  <c r="E105" i="1"/>
  <c r="B106" i="1"/>
  <c r="A105" i="1"/>
  <c r="G105" i="1" l="1"/>
  <c r="C106" i="1" s="1"/>
  <c r="G106" i="1" s="1"/>
  <c r="F105" i="1"/>
  <c r="D106" i="1"/>
  <c r="E106" i="1"/>
  <c r="B107" i="1"/>
  <c r="A106" i="1"/>
  <c r="F106" i="1" l="1"/>
  <c r="C107" i="1"/>
  <c r="D107" i="1"/>
  <c r="E107" i="1"/>
  <c r="G107" i="1" s="1"/>
  <c r="B108" i="1"/>
  <c r="A107" i="1"/>
  <c r="F107" i="1" l="1"/>
  <c r="C108" i="1"/>
  <c r="D108" i="1"/>
  <c r="E108" i="1"/>
  <c r="G108" i="1" s="1"/>
  <c r="B109" i="1"/>
  <c r="A108" i="1"/>
  <c r="F108" i="1" l="1"/>
  <c r="C109" i="1"/>
  <c r="D109" i="1"/>
  <c r="E109" i="1"/>
  <c r="B110" i="1"/>
  <c r="A109" i="1"/>
  <c r="D110" i="1" l="1"/>
  <c r="E110" i="1"/>
  <c r="B111" i="1"/>
  <c r="A110" i="1"/>
  <c r="F109" i="1"/>
  <c r="G109" i="1"/>
  <c r="C110" i="1" s="1"/>
  <c r="F110" i="1" l="1"/>
  <c r="G110" i="1"/>
  <c r="C111" i="1" s="1"/>
  <c r="D111" i="1"/>
  <c r="E111" i="1"/>
  <c r="B112" i="1"/>
  <c r="A111" i="1"/>
  <c r="G111" i="1" l="1"/>
  <c r="C112" i="1" s="1"/>
  <c r="F111" i="1"/>
  <c r="D112" i="1"/>
  <c r="E112" i="1"/>
  <c r="B113" i="1"/>
  <c r="A112" i="1"/>
  <c r="G112" i="1" l="1"/>
  <c r="C113" i="1" s="1"/>
  <c r="F112" i="1"/>
  <c r="D113" i="1"/>
  <c r="E113" i="1"/>
  <c r="B114" i="1"/>
  <c r="A113" i="1"/>
  <c r="D114" i="1" l="1"/>
  <c r="E114" i="1"/>
  <c r="F114" i="1" s="1"/>
  <c r="B115" i="1"/>
  <c r="A114" i="1"/>
  <c r="F113" i="1"/>
  <c r="G113" i="1"/>
  <c r="C114" i="1" s="1"/>
  <c r="G114" i="1" l="1"/>
  <c r="C115" i="1"/>
  <c r="D115" i="1"/>
  <c r="E115" i="1"/>
  <c r="G115" i="1" s="1"/>
  <c r="B116" i="1"/>
  <c r="A115" i="1"/>
  <c r="F115" i="1" l="1"/>
  <c r="C116" i="1"/>
  <c r="D116" i="1"/>
  <c r="E116" i="1"/>
  <c r="G116" i="1" s="1"/>
  <c r="B117" i="1"/>
  <c r="A116" i="1"/>
  <c r="F116" i="1" l="1"/>
  <c r="C117" i="1"/>
  <c r="D117" i="1"/>
  <c r="E117" i="1"/>
  <c r="B118" i="1"/>
  <c r="A117" i="1"/>
  <c r="F117" i="1" l="1"/>
  <c r="G117" i="1"/>
  <c r="C118" i="1" s="1"/>
  <c r="D118" i="1"/>
  <c r="E118" i="1"/>
  <c r="B119" i="1"/>
  <c r="A118" i="1"/>
  <c r="G118" i="1" l="1"/>
  <c r="C119" i="1" s="1"/>
  <c r="F118" i="1"/>
  <c r="D119" i="1"/>
  <c r="E119" i="1"/>
  <c r="B120" i="1"/>
  <c r="A119" i="1"/>
  <c r="D120" i="1" l="1"/>
  <c r="E120" i="1"/>
  <c r="B121" i="1"/>
  <c r="A120" i="1"/>
  <c r="G119" i="1"/>
  <c r="C120" i="1" s="1"/>
  <c r="F119" i="1"/>
  <c r="G120" i="1" l="1"/>
  <c r="F120" i="1"/>
  <c r="C121" i="1"/>
  <c r="D121" i="1"/>
  <c r="E121" i="1"/>
  <c r="G121" i="1" s="1"/>
  <c r="B122" i="1"/>
  <c r="A121" i="1"/>
  <c r="F121" i="1" l="1"/>
  <c r="C122" i="1"/>
  <c r="D122" i="1"/>
  <c r="E122" i="1"/>
  <c r="B123" i="1"/>
  <c r="A122" i="1"/>
  <c r="F122" i="1" l="1"/>
  <c r="G122" i="1"/>
  <c r="C123" i="1"/>
  <c r="D123" i="1"/>
  <c r="E123" i="1"/>
  <c r="G123" i="1" s="1"/>
  <c r="B124" i="1"/>
  <c r="A123" i="1"/>
  <c r="F123" i="1" l="1"/>
  <c r="C124" i="1"/>
  <c r="D124" i="1"/>
  <c r="E124" i="1"/>
  <c r="G124" i="1" s="1"/>
  <c r="B125" i="1"/>
  <c r="A124" i="1"/>
  <c r="F124" i="1" l="1"/>
  <c r="C125" i="1"/>
  <c r="D125" i="1"/>
  <c r="E125" i="1"/>
  <c r="B126" i="1"/>
  <c r="A125" i="1"/>
  <c r="D126" i="1" l="1"/>
  <c r="E126" i="1"/>
  <c r="B127" i="1"/>
  <c r="A126" i="1"/>
  <c r="F125" i="1"/>
  <c r="G125" i="1"/>
  <c r="C126" i="1" s="1"/>
  <c r="G126" i="1" l="1"/>
  <c r="F126" i="1"/>
  <c r="C127" i="1"/>
  <c r="D127" i="1"/>
  <c r="E127" i="1"/>
  <c r="B128" i="1"/>
  <c r="A127" i="1"/>
  <c r="F127" i="1" l="1"/>
  <c r="G127" i="1"/>
  <c r="C128" i="1" s="1"/>
  <c r="D128" i="1"/>
  <c r="E128" i="1"/>
  <c r="B129" i="1"/>
  <c r="A128" i="1"/>
  <c r="G128" i="1" l="1"/>
  <c r="F128" i="1"/>
  <c r="C129" i="1"/>
  <c r="D129" i="1"/>
  <c r="E129" i="1"/>
  <c r="B130" i="1"/>
  <c r="A129" i="1"/>
  <c r="F129" i="1" l="1"/>
  <c r="G129" i="1"/>
  <c r="C130" i="1" s="1"/>
  <c r="D130" i="1"/>
  <c r="E130" i="1"/>
  <c r="B131" i="1"/>
  <c r="A130" i="1"/>
  <c r="G130" i="1" l="1"/>
  <c r="F130" i="1"/>
  <c r="C131" i="1"/>
  <c r="D131" i="1"/>
  <c r="E131" i="1"/>
  <c r="B132" i="1"/>
  <c r="A131" i="1"/>
  <c r="G131" i="1" l="1"/>
  <c r="C132" i="1" s="1"/>
  <c r="F131" i="1"/>
  <c r="D132" i="1"/>
  <c r="E132" i="1"/>
  <c r="B133" i="1"/>
  <c r="A132" i="1"/>
  <c r="G132" i="1" l="1"/>
  <c r="C133" i="1" s="1"/>
  <c r="F132" i="1"/>
  <c r="D133" i="1"/>
  <c r="E133" i="1"/>
  <c r="B134" i="1"/>
  <c r="A133" i="1"/>
  <c r="G133" i="1" l="1"/>
  <c r="F133" i="1"/>
  <c r="C134" i="1"/>
  <c r="D134" i="1"/>
  <c r="E134" i="1"/>
  <c r="B135" i="1"/>
  <c r="A134" i="1"/>
  <c r="F134" i="1" l="1"/>
  <c r="G134" i="1"/>
  <c r="C135" i="1" s="1"/>
  <c r="D135" i="1"/>
  <c r="E135" i="1"/>
  <c r="B136" i="1"/>
  <c r="A135" i="1"/>
  <c r="F135" i="1" l="1"/>
  <c r="G135" i="1"/>
  <c r="C136" i="1" s="1"/>
  <c r="D136" i="1"/>
  <c r="E136" i="1"/>
  <c r="B137" i="1"/>
  <c r="A136" i="1"/>
  <c r="G136" i="1" l="1"/>
  <c r="C137" i="1" s="1"/>
  <c r="F136" i="1"/>
  <c r="D137" i="1"/>
  <c r="E137" i="1"/>
  <c r="B138" i="1"/>
  <c r="A137" i="1"/>
  <c r="D138" i="1" l="1"/>
  <c r="E138" i="1"/>
  <c r="B139" i="1"/>
  <c r="A138" i="1"/>
  <c r="F137" i="1"/>
  <c r="G137" i="1"/>
  <c r="C138" i="1" s="1"/>
  <c r="G138" i="1" s="1"/>
  <c r="F138" i="1" l="1"/>
  <c r="C139" i="1"/>
  <c r="D139" i="1"/>
  <c r="E139" i="1"/>
  <c r="G139" i="1" s="1"/>
  <c r="B140" i="1"/>
  <c r="A139" i="1"/>
  <c r="F139" i="1" l="1"/>
  <c r="C140" i="1"/>
  <c r="D140" i="1"/>
  <c r="E140" i="1"/>
  <c r="B141" i="1"/>
  <c r="A140" i="1"/>
  <c r="G140" i="1" l="1"/>
  <c r="F140" i="1"/>
  <c r="C141" i="1"/>
  <c r="D141" i="1"/>
  <c r="E141" i="1"/>
  <c r="G141" i="1" s="1"/>
  <c r="B142" i="1"/>
  <c r="A141" i="1"/>
  <c r="F141" i="1" l="1"/>
  <c r="C142" i="1"/>
  <c r="D142" i="1"/>
  <c r="E142" i="1"/>
  <c r="B143" i="1"/>
  <c r="A142" i="1"/>
  <c r="G142" i="1" l="1"/>
  <c r="C143" i="1" s="1"/>
  <c r="F142" i="1"/>
  <c r="D143" i="1"/>
  <c r="E143" i="1"/>
  <c r="B144" i="1"/>
  <c r="A143" i="1"/>
  <c r="G143" i="1" l="1"/>
  <c r="C144" i="1" s="1"/>
  <c r="F143" i="1"/>
  <c r="D144" i="1"/>
  <c r="E144" i="1"/>
  <c r="B145" i="1"/>
  <c r="A144" i="1"/>
  <c r="D145" i="1" l="1"/>
  <c r="E145" i="1"/>
  <c r="B146" i="1"/>
  <c r="A145" i="1"/>
  <c r="F144" i="1"/>
  <c r="G144" i="1"/>
  <c r="C145" i="1" s="1"/>
  <c r="F145" i="1" l="1"/>
  <c r="G145" i="1"/>
  <c r="C146" i="1" s="1"/>
  <c r="D146" i="1"/>
  <c r="E146" i="1"/>
  <c r="B147" i="1"/>
  <c r="A146" i="1"/>
  <c r="D147" i="1" l="1"/>
  <c r="E147" i="1"/>
  <c r="F147" i="1" s="1"/>
  <c r="B148" i="1"/>
  <c r="A147" i="1"/>
  <c r="F146" i="1"/>
  <c r="G146" i="1"/>
  <c r="C147" i="1" s="1"/>
  <c r="G147" i="1" l="1"/>
  <c r="C148" i="1" s="1"/>
  <c r="D148" i="1"/>
  <c r="E148" i="1"/>
  <c r="F148" i="1" s="1"/>
  <c r="B149" i="1"/>
  <c r="A148" i="1"/>
  <c r="G148" i="1" l="1"/>
  <c r="C149" i="1" s="1"/>
  <c r="D149" i="1"/>
  <c r="E149" i="1"/>
  <c r="B150" i="1"/>
  <c r="A149" i="1"/>
  <c r="G149" i="1" l="1"/>
  <c r="F149" i="1"/>
  <c r="C150" i="1"/>
  <c r="D150" i="1"/>
  <c r="E150" i="1"/>
  <c r="G150" i="1" s="1"/>
  <c r="B151" i="1"/>
  <c r="A150" i="1"/>
  <c r="F150" i="1" l="1"/>
  <c r="C151" i="1"/>
  <c r="D151" i="1"/>
  <c r="E151" i="1"/>
  <c r="B152" i="1"/>
  <c r="A151" i="1"/>
  <c r="F151" i="1" l="1"/>
  <c r="G151" i="1"/>
  <c r="C152" i="1" s="1"/>
  <c r="D152" i="1"/>
  <c r="E152" i="1"/>
  <c r="B153" i="1"/>
  <c r="A152" i="1"/>
  <c r="G152" i="1" l="1"/>
  <c r="C153" i="1" s="1"/>
  <c r="F152" i="1"/>
  <c r="D153" i="1"/>
  <c r="E153" i="1"/>
  <c r="B154" i="1"/>
  <c r="A153" i="1"/>
  <c r="G153" i="1" l="1"/>
  <c r="C154" i="1" s="1"/>
  <c r="F153" i="1"/>
  <c r="D154" i="1"/>
  <c r="E154" i="1"/>
  <c r="B155" i="1"/>
  <c r="A154" i="1"/>
  <c r="F154" i="1" l="1"/>
  <c r="G154" i="1"/>
  <c r="C155" i="1" s="1"/>
  <c r="D155" i="1"/>
  <c r="E155" i="1"/>
  <c r="B156" i="1"/>
  <c r="A155" i="1"/>
  <c r="D156" i="1" l="1"/>
  <c r="E156" i="1"/>
  <c r="F156" i="1" s="1"/>
  <c r="B157" i="1"/>
  <c r="A156" i="1"/>
  <c r="F155" i="1"/>
  <c r="G155" i="1"/>
  <c r="C156" i="1" s="1"/>
  <c r="G156" i="1" l="1"/>
  <c r="C157" i="1" s="1"/>
  <c r="D157" i="1"/>
  <c r="E157" i="1"/>
  <c r="B158" i="1"/>
  <c r="A157" i="1"/>
  <c r="G157" i="1" l="1"/>
  <c r="C158" i="1" s="1"/>
  <c r="G158" i="1" s="1"/>
  <c r="F157" i="1"/>
  <c r="D158" i="1"/>
  <c r="E158" i="1"/>
  <c r="B159" i="1"/>
  <c r="A158" i="1"/>
  <c r="F158" i="1" l="1"/>
  <c r="C159" i="1"/>
  <c r="D159" i="1"/>
  <c r="E159" i="1"/>
  <c r="B160" i="1"/>
  <c r="A159" i="1"/>
  <c r="D160" i="1" l="1"/>
  <c r="E160" i="1"/>
  <c r="B161" i="1"/>
  <c r="A160" i="1"/>
  <c r="F159" i="1"/>
  <c r="G159" i="1"/>
  <c r="C160" i="1" s="1"/>
  <c r="G160" i="1" l="1"/>
  <c r="C161" i="1" s="1"/>
  <c r="F160" i="1"/>
  <c r="D161" i="1"/>
  <c r="E161" i="1"/>
  <c r="B162" i="1"/>
  <c r="A161" i="1"/>
  <c r="F161" i="1" l="1"/>
  <c r="G161" i="1"/>
  <c r="C162" i="1" s="1"/>
  <c r="D162" i="1"/>
  <c r="E162" i="1"/>
  <c r="B163" i="1"/>
  <c r="A162" i="1"/>
  <c r="G162" i="1" l="1"/>
  <c r="C163" i="1" s="1"/>
  <c r="F162" i="1"/>
  <c r="D163" i="1"/>
  <c r="E163" i="1"/>
  <c r="B164" i="1"/>
  <c r="A163" i="1"/>
  <c r="F163" i="1" l="1"/>
  <c r="G163" i="1"/>
  <c r="C164" i="1" s="1"/>
  <c r="D164" i="1"/>
  <c r="E164" i="1"/>
  <c r="B165" i="1"/>
  <c r="A164" i="1"/>
  <c r="F164" i="1" l="1"/>
  <c r="G164" i="1"/>
  <c r="C165" i="1" s="1"/>
  <c r="D165" i="1"/>
  <c r="E165" i="1"/>
  <c r="B166" i="1"/>
  <c r="A165" i="1"/>
  <c r="D166" i="1" l="1"/>
  <c r="E166" i="1"/>
  <c r="B167" i="1"/>
  <c r="A166" i="1"/>
  <c r="G165" i="1"/>
  <c r="C166" i="1" s="1"/>
  <c r="F165" i="1"/>
  <c r="F166" i="1" l="1"/>
  <c r="G166" i="1"/>
  <c r="C167" i="1" s="1"/>
  <c r="D167" i="1"/>
  <c r="E167" i="1"/>
  <c r="B168" i="1"/>
  <c r="A167" i="1"/>
  <c r="F167" i="1" l="1"/>
  <c r="G167" i="1"/>
  <c r="C168" i="1" s="1"/>
  <c r="D168" i="1"/>
  <c r="E168" i="1"/>
  <c r="B169" i="1"/>
  <c r="A168" i="1"/>
  <c r="G168" i="1" l="1"/>
  <c r="C169" i="1" s="1"/>
  <c r="F168" i="1"/>
  <c r="D169" i="1"/>
  <c r="E169" i="1"/>
  <c r="B170" i="1"/>
  <c r="A169" i="1"/>
  <c r="D170" i="1" l="1"/>
  <c r="E170" i="1"/>
  <c r="B171" i="1"/>
  <c r="A170" i="1"/>
  <c r="F169" i="1"/>
  <c r="G169" i="1"/>
  <c r="C170" i="1" s="1"/>
  <c r="G170" i="1" l="1"/>
  <c r="C171" i="1" s="1"/>
  <c r="F170" i="1"/>
  <c r="D171" i="1"/>
  <c r="E171" i="1"/>
  <c r="B172" i="1"/>
  <c r="A171" i="1"/>
  <c r="G171" i="1" l="1"/>
  <c r="F171" i="1"/>
  <c r="C172" i="1"/>
  <c r="D172" i="1"/>
  <c r="E172" i="1"/>
  <c r="B173" i="1"/>
  <c r="A172" i="1"/>
  <c r="D173" i="1" l="1"/>
  <c r="E173" i="1"/>
  <c r="B174" i="1"/>
  <c r="A173" i="1"/>
  <c r="F172" i="1"/>
  <c r="G172" i="1"/>
  <c r="C173" i="1" s="1"/>
  <c r="F173" i="1" l="1"/>
  <c r="G173" i="1"/>
  <c r="C174" i="1" s="1"/>
  <c r="D174" i="1"/>
  <c r="E174" i="1"/>
  <c r="B175" i="1"/>
  <c r="A174" i="1"/>
  <c r="F174" i="1" l="1"/>
  <c r="G174" i="1"/>
  <c r="C175" i="1" s="1"/>
  <c r="D175" i="1"/>
  <c r="E175" i="1"/>
  <c r="B176" i="1"/>
  <c r="A175" i="1"/>
  <c r="G175" i="1" l="1"/>
  <c r="C176" i="1" s="1"/>
  <c r="F175" i="1"/>
  <c r="E176" i="1"/>
  <c r="B177" i="1"/>
  <c r="F176" i="1" l="1"/>
  <c r="G176" i="1"/>
  <c r="C177" i="1"/>
  <c r="D177" i="1"/>
  <c r="E177" i="1"/>
  <c r="B178" i="1"/>
  <c r="A177" i="1"/>
  <c r="D178" i="1" l="1"/>
  <c r="E178" i="1"/>
  <c r="F178" i="1"/>
  <c r="B179" i="1"/>
  <c r="A178" i="1"/>
  <c r="F177" i="1"/>
  <c r="G177" i="1"/>
  <c r="C178" i="1" s="1"/>
  <c r="G178" i="1" s="1"/>
  <c r="C179" i="1" l="1"/>
  <c r="D179" i="1"/>
  <c r="E179" i="1"/>
  <c r="B180" i="1"/>
  <c r="A179" i="1"/>
  <c r="F180" i="1" l="1"/>
  <c r="E180" i="1"/>
  <c r="B181" i="1"/>
  <c r="F179" i="1"/>
  <c r="G179" i="1"/>
  <c r="C180" i="1" s="1"/>
  <c r="G180" i="1" s="1"/>
  <c r="C181" i="1" l="1"/>
  <c r="D181" i="1"/>
  <c r="E181" i="1"/>
  <c r="F181" i="1"/>
  <c r="G181" i="1"/>
  <c r="B182" i="1"/>
  <c r="A181" i="1"/>
  <c r="C182" i="1" l="1"/>
  <c r="D182" i="1"/>
  <c r="E182" i="1"/>
  <c r="F182" i="1"/>
  <c r="G182" i="1"/>
  <c r="B183" i="1"/>
  <c r="A182" i="1"/>
  <c r="C183" i="1" l="1"/>
  <c r="D183" i="1"/>
  <c r="E183" i="1"/>
  <c r="F183" i="1"/>
  <c r="G183" i="1"/>
  <c r="B184" i="1"/>
  <c r="A183" i="1"/>
  <c r="C184" i="1" l="1"/>
  <c r="D184" i="1"/>
  <c r="E184" i="1"/>
  <c r="F184" i="1"/>
  <c r="G184" i="1"/>
  <c r="B185" i="1"/>
  <c r="A184" i="1"/>
  <c r="C185" i="1" l="1"/>
  <c r="D185" i="1"/>
  <c r="E185" i="1"/>
  <c r="F185" i="1"/>
  <c r="G185" i="1"/>
  <c r="B186" i="1"/>
  <c r="A185" i="1"/>
  <c r="C186" i="1" l="1"/>
  <c r="D186" i="1"/>
  <c r="E186" i="1"/>
  <c r="F186" i="1"/>
  <c r="G186" i="1"/>
  <c r="B187" i="1"/>
  <c r="A186" i="1"/>
  <c r="C187" i="1" l="1"/>
  <c r="D187" i="1"/>
  <c r="E187" i="1"/>
  <c r="F187" i="1"/>
  <c r="G187" i="1"/>
  <c r="B188" i="1"/>
  <c r="A187" i="1"/>
  <c r="C188" i="1" l="1"/>
  <c r="D188" i="1"/>
  <c r="E188" i="1"/>
  <c r="F188" i="1"/>
  <c r="G188" i="1"/>
  <c r="B189" i="1"/>
  <c r="A188" i="1"/>
  <c r="C189" i="1" l="1"/>
  <c r="D189" i="1"/>
  <c r="E189" i="1"/>
  <c r="F189" i="1"/>
  <c r="G189" i="1"/>
  <c r="B190" i="1"/>
  <c r="A189" i="1"/>
  <c r="C190" i="1" l="1"/>
  <c r="D190" i="1"/>
  <c r="E190" i="1"/>
  <c r="F190" i="1"/>
  <c r="G190" i="1"/>
  <c r="B191" i="1"/>
  <c r="A190" i="1"/>
  <c r="C191" i="1" l="1"/>
  <c r="D191" i="1"/>
  <c r="E191" i="1"/>
  <c r="F191" i="1"/>
  <c r="G191" i="1"/>
  <c r="B192" i="1"/>
  <c r="A191" i="1"/>
  <c r="C192" i="1" l="1"/>
  <c r="D192" i="1"/>
  <c r="E192" i="1"/>
  <c r="F192" i="1"/>
  <c r="G192" i="1"/>
  <c r="B193" i="1"/>
  <c r="A192" i="1"/>
  <c r="C193" i="1" l="1"/>
  <c r="D193" i="1"/>
  <c r="E193" i="1"/>
  <c r="F193" i="1"/>
  <c r="G193" i="1"/>
  <c r="B194" i="1"/>
  <c r="A193" i="1"/>
  <c r="C194" i="1" l="1"/>
  <c r="D194" i="1"/>
  <c r="E194" i="1"/>
  <c r="F194" i="1"/>
  <c r="G194" i="1"/>
  <c r="B195" i="1"/>
  <c r="A194" i="1"/>
  <c r="C195" i="1" l="1"/>
  <c r="D195" i="1"/>
  <c r="E195" i="1"/>
  <c r="F195" i="1"/>
  <c r="G195" i="1"/>
  <c r="B196" i="1"/>
  <c r="A195" i="1"/>
  <c r="C196" i="1" l="1"/>
  <c r="D196" i="1"/>
  <c r="E196" i="1"/>
  <c r="F196" i="1"/>
  <c r="G196" i="1"/>
  <c r="B197" i="1"/>
  <c r="A196" i="1"/>
  <c r="C197" i="1" l="1"/>
  <c r="D197" i="1"/>
  <c r="E197" i="1"/>
  <c r="F197" i="1"/>
  <c r="G197" i="1"/>
  <c r="B198" i="1"/>
  <c r="A197" i="1"/>
  <c r="C198" i="1" l="1"/>
  <c r="D198" i="1"/>
  <c r="E198" i="1"/>
  <c r="F198" i="1"/>
  <c r="G198" i="1"/>
  <c r="B199" i="1"/>
  <c r="A198" i="1"/>
  <c r="C199" i="1" l="1"/>
  <c r="D199" i="1"/>
  <c r="E199" i="1"/>
  <c r="F199" i="1"/>
  <c r="G199" i="1"/>
  <c r="B200" i="1"/>
  <c r="A199" i="1"/>
  <c r="C200" i="1" l="1"/>
  <c r="D200" i="1"/>
  <c r="E200" i="1"/>
  <c r="F200" i="1"/>
  <c r="G200" i="1"/>
  <c r="B201" i="1"/>
  <c r="A200" i="1"/>
  <c r="C201" i="1" l="1"/>
  <c r="D201" i="1"/>
  <c r="E201" i="1"/>
  <c r="F201" i="1"/>
  <c r="G201" i="1"/>
  <c r="B202" i="1"/>
  <c r="A201" i="1"/>
  <c r="C202" i="1" l="1"/>
  <c r="D202" i="1"/>
  <c r="E202" i="1"/>
  <c r="F202" i="1"/>
  <c r="G202" i="1"/>
  <c r="B203" i="1"/>
  <c r="A202" i="1"/>
  <c r="C203" i="1" l="1"/>
  <c r="D203" i="1"/>
  <c r="E203" i="1"/>
  <c r="F203" i="1"/>
  <c r="G203" i="1"/>
  <c r="B204" i="1"/>
  <c r="A203" i="1"/>
  <c r="C204" i="1" l="1"/>
  <c r="D204" i="1"/>
  <c r="E204" i="1"/>
  <c r="F204" i="1"/>
  <c r="G204" i="1"/>
  <c r="B205" i="1"/>
  <c r="A204" i="1"/>
  <c r="C205" i="1" l="1"/>
  <c r="D205" i="1"/>
  <c r="E205" i="1"/>
  <c r="F205" i="1"/>
  <c r="G205" i="1"/>
  <c r="B206" i="1"/>
  <c r="A205" i="1"/>
  <c r="C206" i="1" l="1"/>
  <c r="D206" i="1"/>
  <c r="E206" i="1"/>
  <c r="F206" i="1"/>
  <c r="G206" i="1"/>
  <c r="B207" i="1"/>
  <c r="A206" i="1"/>
  <c r="C207" i="1" l="1"/>
  <c r="D207" i="1"/>
  <c r="E207" i="1"/>
  <c r="F207" i="1"/>
  <c r="G207" i="1"/>
  <c r="B208" i="1"/>
  <c r="A207" i="1"/>
  <c r="C208" i="1" l="1"/>
  <c r="D208" i="1"/>
  <c r="E208" i="1"/>
  <c r="F208" i="1"/>
  <c r="G208" i="1"/>
  <c r="B209" i="1"/>
  <c r="A208" i="1"/>
  <c r="C209" i="1" l="1"/>
  <c r="D209" i="1"/>
  <c r="E209" i="1"/>
  <c r="F209" i="1"/>
  <c r="G209" i="1"/>
  <c r="B210" i="1"/>
  <c r="A209" i="1"/>
  <c r="C210" i="1" l="1"/>
  <c r="D210" i="1"/>
  <c r="E210" i="1"/>
  <c r="F210" i="1"/>
  <c r="G210" i="1"/>
  <c r="B211" i="1"/>
  <c r="A210" i="1"/>
  <c r="C211" i="1" l="1"/>
  <c r="D211" i="1"/>
  <c r="E211" i="1"/>
  <c r="F211" i="1"/>
  <c r="G211" i="1"/>
  <c r="B212" i="1"/>
  <c r="A211" i="1"/>
  <c r="C212" i="1" l="1"/>
  <c r="D212" i="1"/>
  <c r="E212" i="1"/>
  <c r="F212" i="1"/>
  <c r="G212" i="1"/>
  <c r="B213" i="1"/>
  <c r="A212" i="1"/>
  <c r="C213" i="1" l="1"/>
  <c r="D213" i="1"/>
  <c r="E213" i="1"/>
  <c r="F213" i="1"/>
  <c r="G213" i="1"/>
  <c r="B214" i="1"/>
  <c r="A213" i="1"/>
  <c r="C214" i="1" l="1"/>
  <c r="D214" i="1"/>
  <c r="E214" i="1"/>
  <c r="F214" i="1"/>
  <c r="G214" i="1"/>
  <c r="B215" i="1"/>
  <c r="A214" i="1"/>
  <c r="C215" i="1" l="1"/>
  <c r="D215" i="1"/>
  <c r="E215" i="1"/>
  <c r="F215" i="1"/>
  <c r="G215" i="1"/>
  <c r="B216" i="1"/>
  <c r="A215" i="1"/>
  <c r="C216" i="1" l="1"/>
  <c r="D216" i="1"/>
  <c r="E216" i="1"/>
  <c r="F216" i="1"/>
  <c r="G216" i="1"/>
  <c r="B217" i="1"/>
  <c r="A216" i="1"/>
  <c r="C217" i="1" l="1"/>
  <c r="D217" i="1"/>
  <c r="E217" i="1"/>
  <c r="F217" i="1"/>
  <c r="G217" i="1"/>
  <c r="B218" i="1"/>
  <c r="A217" i="1"/>
  <c r="C218" i="1" l="1"/>
  <c r="D218" i="1"/>
  <c r="E218" i="1"/>
  <c r="F218" i="1"/>
  <c r="G218" i="1"/>
  <c r="B219" i="1"/>
  <c r="A218" i="1"/>
  <c r="C219" i="1" l="1"/>
  <c r="D219" i="1"/>
  <c r="E219" i="1"/>
  <c r="F219" i="1"/>
  <c r="G219" i="1"/>
  <c r="B220" i="1"/>
  <c r="A219" i="1"/>
  <c r="C220" i="1" l="1"/>
  <c r="D220" i="1"/>
  <c r="E220" i="1"/>
  <c r="F220" i="1"/>
  <c r="G220" i="1"/>
  <c r="B221" i="1"/>
  <c r="A220" i="1"/>
  <c r="C221" i="1" l="1"/>
  <c r="D221" i="1"/>
  <c r="E221" i="1"/>
  <c r="F221" i="1"/>
  <c r="G221" i="1"/>
  <c r="B222" i="1"/>
  <c r="A221" i="1"/>
  <c r="C222" i="1" l="1"/>
  <c r="D222" i="1"/>
  <c r="E222" i="1"/>
  <c r="F222" i="1"/>
  <c r="G222" i="1"/>
  <c r="B223" i="1"/>
  <c r="A222" i="1"/>
  <c r="C223" i="1" l="1"/>
  <c r="D223" i="1"/>
  <c r="E223" i="1"/>
  <c r="F223" i="1"/>
  <c r="G223" i="1"/>
  <c r="B224" i="1"/>
  <c r="A223" i="1"/>
  <c r="C224" i="1" l="1"/>
  <c r="D224" i="1"/>
  <c r="E224" i="1"/>
  <c r="F224" i="1"/>
  <c r="G224" i="1"/>
  <c r="B225" i="1"/>
  <c r="A224" i="1"/>
  <c r="C225" i="1" l="1"/>
  <c r="D225" i="1"/>
  <c r="E225" i="1"/>
  <c r="F225" i="1"/>
  <c r="G225" i="1"/>
  <c r="B226" i="1"/>
  <c r="A225" i="1"/>
  <c r="C226" i="1" l="1"/>
  <c r="D226" i="1"/>
  <c r="E226" i="1"/>
  <c r="F226" i="1"/>
  <c r="G226" i="1"/>
  <c r="B227" i="1"/>
  <c r="A226" i="1"/>
  <c r="C227" i="1" l="1"/>
  <c r="D227" i="1"/>
  <c r="E227" i="1"/>
  <c r="F227" i="1"/>
  <c r="G227" i="1"/>
  <c r="B228" i="1"/>
  <c r="A227" i="1"/>
  <c r="C228" i="1" l="1"/>
  <c r="D228" i="1"/>
  <c r="E228" i="1"/>
  <c r="F228" i="1"/>
  <c r="G228" i="1"/>
  <c r="B229" i="1"/>
  <c r="A228" i="1"/>
  <c r="C229" i="1" l="1"/>
  <c r="D229" i="1"/>
  <c r="E229" i="1"/>
  <c r="F229" i="1"/>
  <c r="G229" i="1"/>
  <c r="B230" i="1"/>
  <c r="A229" i="1"/>
  <c r="C230" i="1" l="1"/>
  <c r="D230" i="1"/>
  <c r="E230" i="1"/>
  <c r="F230" i="1"/>
  <c r="G230" i="1"/>
  <c r="B231" i="1"/>
  <c r="A230" i="1"/>
  <c r="C231" i="1" l="1"/>
  <c r="D231" i="1"/>
  <c r="E231" i="1"/>
  <c r="F231" i="1"/>
  <c r="G231" i="1"/>
  <c r="B232" i="1"/>
  <c r="A231" i="1"/>
  <c r="C232" i="1" l="1"/>
  <c r="D232" i="1"/>
  <c r="E232" i="1"/>
  <c r="F232" i="1"/>
  <c r="G232" i="1"/>
  <c r="B233" i="1"/>
  <c r="A232" i="1"/>
  <c r="C233" i="1" l="1"/>
  <c r="D233" i="1"/>
  <c r="E233" i="1"/>
  <c r="F233" i="1"/>
  <c r="G233" i="1"/>
  <c r="B234" i="1"/>
  <c r="A233" i="1"/>
  <c r="C234" i="1" l="1"/>
  <c r="D234" i="1"/>
  <c r="E234" i="1"/>
  <c r="F234" i="1"/>
  <c r="G234" i="1"/>
  <c r="B235" i="1"/>
  <c r="A234" i="1"/>
  <c r="C235" i="1" l="1"/>
  <c r="D235" i="1"/>
  <c r="E235" i="1"/>
  <c r="F235" i="1"/>
  <c r="G235" i="1"/>
  <c r="B236" i="1"/>
  <c r="A235" i="1"/>
  <c r="C236" i="1" l="1"/>
  <c r="D236" i="1"/>
  <c r="E236" i="1"/>
  <c r="F236" i="1"/>
  <c r="G236" i="1"/>
  <c r="B237" i="1"/>
  <c r="A236" i="1"/>
  <c r="C237" i="1" l="1"/>
  <c r="D237" i="1"/>
  <c r="E237" i="1"/>
  <c r="F237" i="1"/>
  <c r="G237" i="1"/>
  <c r="B238" i="1"/>
  <c r="A237" i="1"/>
  <c r="C238" i="1" l="1"/>
  <c r="D238" i="1"/>
  <c r="E238" i="1"/>
  <c r="F238" i="1"/>
  <c r="G238" i="1"/>
  <c r="B239" i="1"/>
  <c r="A238" i="1"/>
  <c r="C239" i="1" l="1"/>
  <c r="D239" i="1"/>
  <c r="E239" i="1"/>
  <c r="F239" i="1"/>
  <c r="G239" i="1"/>
  <c r="B240" i="1"/>
  <c r="A239" i="1"/>
  <c r="C240" i="1" l="1"/>
  <c r="D240" i="1"/>
  <c r="E240" i="1"/>
  <c r="F240" i="1"/>
  <c r="G240" i="1"/>
  <c r="B241" i="1"/>
  <c r="A240" i="1"/>
  <c r="C241" i="1" l="1"/>
  <c r="D241" i="1"/>
  <c r="E241" i="1"/>
  <c r="F241" i="1"/>
  <c r="G241" i="1"/>
  <c r="B242" i="1"/>
  <c r="A241" i="1"/>
  <c r="E242" i="1" l="1"/>
  <c r="G242" i="1"/>
  <c r="A242" i="1"/>
  <c r="D242" i="1"/>
  <c r="C242" i="1"/>
  <c r="B243" i="1"/>
  <c r="F242" i="1"/>
  <c r="B244" i="1" l="1"/>
  <c r="E243" i="1"/>
  <c r="D243" i="1"/>
  <c r="F243" i="1"/>
  <c r="A243" i="1"/>
  <c r="C243" i="1"/>
  <c r="G243" i="1"/>
  <c r="A244" i="1" l="1"/>
  <c r="E244" i="1"/>
  <c r="D244" i="1"/>
  <c r="F244" i="1"/>
  <c r="C244" i="1"/>
  <c r="G244" i="1"/>
  <c r="B245" i="1"/>
  <c r="G245" i="1" l="1"/>
  <c r="C245" i="1"/>
  <c r="B246" i="1"/>
  <c r="A245" i="1"/>
  <c r="D245" i="1"/>
  <c r="E245" i="1"/>
  <c r="F245" i="1"/>
  <c r="E246" i="1" l="1"/>
  <c r="A246" i="1"/>
  <c r="B247" i="1"/>
  <c r="C246" i="1"/>
  <c r="D246" i="1"/>
  <c r="F246" i="1"/>
  <c r="G246" i="1"/>
  <c r="G247" i="1" l="1"/>
  <c r="D247" i="1"/>
  <c r="C247" i="1"/>
  <c r="F247" i="1"/>
  <c r="A247" i="1"/>
  <c r="B248" i="1"/>
  <c r="E247" i="1"/>
  <c r="F248" i="1" l="1"/>
  <c r="C248" i="1"/>
  <c r="B249" i="1"/>
  <c r="E248" i="1"/>
  <c r="A248" i="1"/>
  <c r="D248" i="1"/>
  <c r="G248" i="1"/>
  <c r="F249" i="1" l="1"/>
  <c r="G249" i="1"/>
  <c r="B250" i="1"/>
  <c r="D249" i="1"/>
  <c r="A249" i="1"/>
  <c r="E249" i="1"/>
  <c r="C249" i="1"/>
  <c r="C250" i="1" l="1"/>
  <c r="G250" i="1"/>
  <c r="F250" i="1"/>
  <c r="E250" i="1"/>
  <c r="B251" i="1"/>
  <c r="D250" i="1"/>
  <c r="A250" i="1"/>
  <c r="D251" i="1" l="1"/>
  <c r="A251" i="1"/>
  <c r="B252" i="1"/>
  <c r="E251" i="1"/>
  <c r="F251" i="1"/>
  <c r="C251" i="1"/>
  <c r="G251" i="1"/>
  <c r="G252" i="1" l="1"/>
  <c r="E252" i="1"/>
  <c r="A252" i="1"/>
  <c r="F252" i="1"/>
  <c r="C252" i="1"/>
  <c r="D252" i="1"/>
  <c r="B253" i="1"/>
  <c r="A253" i="1" l="1"/>
  <c r="E253" i="1"/>
  <c r="C253" i="1"/>
  <c r="G253" i="1"/>
  <c r="B254" i="1"/>
  <c r="D253" i="1"/>
  <c r="F253" i="1"/>
  <c r="G254" i="1" l="1"/>
  <c r="A254" i="1"/>
  <c r="C254" i="1"/>
  <c r="E254" i="1"/>
  <c r="B255" i="1"/>
  <c r="D254" i="1"/>
  <c r="F254" i="1"/>
  <c r="F255" i="1" l="1"/>
  <c r="C255" i="1"/>
  <c r="B256" i="1"/>
  <c r="E255" i="1"/>
  <c r="A255" i="1"/>
  <c r="G255" i="1"/>
  <c r="D255" i="1"/>
  <c r="B257" i="1" l="1"/>
  <c r="G256" i="1"/>
  <c r="A256" i="1"/>
  <c r="C256" i="1"/>
  <c r="F256" i="1"/>
  <c r="D256" i="1"/>
  <c r="E256" i="1"/>
  <c r="E257" i="1" l="1"/>
  <c r="G257" i="1"/>
  <c r="D257" i="1"/>
  <c r="C257" i="1"/>
  <c r="F257" i="1"/>
  <c r="B258" i="1"/>
  <c r="A257" i="1"/>
  <c r="E258" i="1" l="1"/>
  <c r="A258" i="1"/>
  <c r="C258" i="1"/>
  <c r="F258" i="1"/>
  <c r="D258" i="1"/>
  <c r="G258" i="1"/>
  <c r="B259" i="1"/>
  <c r="F259" i="1" l="1"/>
  <c r="A259" i="1"/>
  <c r="G259" i="1"/>
  <c r="B260" i="1"/>
  <c r="E259" i="1"/>
  <c r="C259" i="1"/>
  <c r="D259" i="1"/>
  <c r="F260" i="1" l="1"/>
  <c r="C260" i="1"/>
  <c r="D260" i="1"/>
  <c r="G260" i="1"/>
  <c r="B261" i="1"/>
  <c r="E260" i="1"/>
  <c r="A260" i="1"/>
  <c r="D261" i="1" l="1"/>
  <c r="B262" i="1"/>
  <c r="E261" i="1"/>
  <c r="A261" i="1"/>
  <c r="F261" i="1"/>
  <c r="C261" i="1"/>
  <c r="G261" i="1"/>
  <c r="E262" i="1" l="1"/>
  <c r="D262" i="1"/>
  <c r="G262" i="1"/>
  <c r="F262" i="1"/>
  <c r="B263" i="1"/>
  <c r="A262" i="1"/>
  <c r="C262" i="1"/>
  <c r="D263" i="1" l="1"/>
  <c r="G263" i="1"/>
  <c r="B264" i="1"/>
  <c r="F263" i="1"/>
  <c r="A263" i="1"/>
  <c r="C263" i="1"/>
  <c r="E263" i="1"/>
  <c r="E264" i="1" l="1"/>
  <c r="G264" i="1"/>
  <c r="A264" i="1"/>
  <c r="D264" i="1"/>
  <c r="F264" i="1"/>
  <c r="B265" i="1"/>
  <c r="C264" i="1"/>
  <c r="D265" i="1" l="1"/>
  <c r="A265" i="1"/>
  <c r="F265" i="1"/>
  <c r="C265" i="1"/>
  <c r="G265" i="1"/>
  <c r="E265" i="1"/>
  <c r="B266" i="1"/>
  <c r="A266" i="1" l="1"/>
  <c r="F266" i="1"/>
  <c r="C266" i="1"/>
  <c r="D266" i="1"/>
  <c r="B267" i="1"/>
  <c r="G266" i="1"/>
  <c r="E266" i="1"/>
  <c r="E267" i="1" l="1"/>
  <c r="C267" i="1"/>
  <c r="A267" i="1"/>
  <c r="D267" i="1"/>
  <c r="F267" i="1"/>
  <c r="B268" i="1"/>
  <c r="G267" i="1"/>
  <c r="D268" i="1" l="1"/>
  <c r="G268" i="1"/>
  <c r="F268" i="1"/>
  <c r="B269" i="1"/>
  <c r="C268" i="1"/>
  <c r="E268" i="1"/>
  <c r="A268" i="1"/>
  <c r="C269" i="1" l="1"/>
  <c r="F269" i="1"/>
  <c r="B270" i="1"/>
  <c r="D269" i="1"/>
  <c r="G269" i="1"/>
  <c r="E269" i="1"/>
  <c r="A269" i="1"/>
  <c r="E270" i="1" l="1"/>
  <c r="G270" i="1"/>
  <c r="D270" i="1"/>
  <c r="F270" i="1"/>
  <c r="C270" i="1"/>
  <c r="B271" i="1"/>
  <c r="A270" i="1"/>
  <c r="F271" i="1" l="1"/>
  <c r="B272" i="1"/>
  <c r="D271" i="1"/>
  <c r="G271" i="1"/>
  <c r="A271" i="1"/>
  <c r="E271" i="1"/>
  <c r="C271" i="1"/>
  <c r="D272" i="1" l="1"/>
  <c r="G272" i="1"/>
  <c r="F272" i="1"/>
  <c r="B273" i="1"/>
  <c r="A272" i="1"/>
  <c r="C272" i="1"/>
  <c r="E272" i="1"/>
  <c r="A273" i="1" l="1"/>
  <c r="E273" i="1"/>
  <c r="G273" i="1"/>
  <c r="C273" i="1"/>
  <c r="F273" i="1"/>
  <c r="D273" i="1"/>
  <c r="B274" i="1"/>
  <c r="D274" i="1" l="1"/>
  <c r="A274" i="1"/>
  <c r="E274" i="1"/>
  <c r="G274" i="1"/>
  <c r="F274" i="1"/>
  <c r="B275" i="1"/>
  <c r="C274" i="1"/>
  <c r="E275" i="1" l="1"/>
  <c r="A275" i="1"/>
  <c r="D275" i="1"/>
  <c r="F275" i="1"/>
  <c r="B276" i="1"/>
  <c r="C275" i="1"/>
  <c r="G275" i="1"/>
  <c r="D276" i="1" l="1"/>
  <c r="E276" i="1"/>
  <c r="G276" i="1"/>
  <c r="C276" i="1"/>
  <c r="F276" i="1"/>
  <c r="A276" i="1"/>
  <c r="B277" i="1"/>
  <c r="D277" i="1" l="1"/>
  <c r="F277" i="1"/>
  <c r="E277" i="1"/>
  <c r="G277" i="1"/>
  <c r="B278" i="1"/>
  <c r="C277" i="1"/>
  <c r="A277" i="1"/>
  <c r="D278" i="1" l="1"/>
  <c r="C278" i="1"/>
  <c r="E278" i="1"/>
  <c r="B279" i="1"/>
  <c r="A278" i="1"/>
  <c r="F278" i="1"/>
  <c r="G278" i="1"/>
  <c r="G279" i="1" l="1"/>
  <c r="A279" i="1"/>
  <c r="E279" i="1"/>
  <c r="C279" i="1"/>
  <c r="D279" i="1"/>
  <c r="F279" i="1"/>
  <c r="B280" i="1"/>
  <c r="D280" i="1" l="1"/>
  <c r="F280" i="1"/>
  <c r="B281" i="1"/>
  <c r="G280" i="1"/>
  <c r="C280" i="1"/>
  <c r="A280" i="1"/>
  <c r="E280" i="1"/>
  <c r="G281" i="1" l="1"/>
  <c r="C281" i="1"/>
  <c r="A281" i="1"/>
  <c r="F281" i="1"/>
  <c r="E281" i="1"/>
  <c r="B282" i="1"/>
  <c r="D281" i="1"/>
  <c r="F282" i="1" l="1"/>
  <c r="B283" i="1"/>
  <c r="C282" i="1"/>
  <c r="A282" i="1"/>
  <c r="E282" i="1"/>
  <c r="D282" i="1"/>
  <c r="G282" i="1"/>
  <c r="E283" i="1" l="1"/>
  <c r="A283" i="1"/>
  <c r="D283" i="1"/>
  <c r="F283" i="1"/>
  <c r="B284" i="1"/>
  <c r="C283" i="1"/>
  <c r="G283" i="1"/>
  <c r="A284" i="1" l="1"/>
  <c r="E284" i="1"/>
  <c r="B285" i="1"/>
  <c r="C284" i="1"/>
  <c r="D284" i="1"/>
  <c r="F284" i="1"/>
  <c r="G284" i="1"/>
  <c r="G285" i="1" l="1"/>
  <c r="B286" i="1"/>
  <c r="D285" i="1"/>
  <c r="F285" i="1"/>
  <c r="E285" i="1"/>
  <c r="C285" i="1"/>
  <c r="A285" i="1"/>
  <c r="G286" i="1" l="1"/>
  <c r="B287" i="1"/>
  <c r="C286" i="1"/>
  <c r="D286" i="1"/>
  <c r="E286" i="1"/>
  <c r="F286" i="1"/>
  <c r="A286" i="1"/>
  <c r="E287" i="1" l="1"/>
  <c r="C287" i="1"/>
  <c r="F287" i="1"/>
  <c r="D287" i="1"/>
  <c r="A287" i="1"/>
  <c r="G287" i="1"/>
  <c r="B288" i="1"/>
  <c r="E288" i="1" l="1"/>
  <c r="A288" i="1"/>
  <c r="D288" i="1"/>
  <c r="C288" i="1"/>
  <c r="B289" i="1"/>
  <c r="G288" i="1"/>
  <c r="F288" i="1"/>
  <c r="E289" i="1" l="1"/>
  <c r="F289" i="1"/>
  <c r="A289" i="1"/>
  <c r="D289" i="1"/>
  <c r="B290" i="1"/>
  <c r="C289" i="1"/>
  <c r="G289" i="1"/>
  <c r="E290" i="1" l="1"/>
  <c r="C290" i="1"/>
  <c r="D290" i="1"/>
  <c r="F290" i="1"/>
  <c r="G290" i="1"/>
  <c r="B291" i="1"/>
  <c r="A290" i="1"/>
  <c r="D291" i="1" l="1"/>
  <c r="B292" i="1"/>
  <c r="A291" i="1"/>
  <c r="C291" i="1"/>
  <c r="G291" i="1"/>
  <c r="F291" i="1"/>
  <c r="E291" i="1"/>
  <c r="F292" i="1" l="1"/>
  <c r="C292" i="1"/>
  <c r="G292" i="1"/>
  <c r="D292" i="1"/>
  <c r="B293" i="1"/>
  <c r="E292" i="1"/>
  <c r="A292" i="1"/>
  <c r="G293" i="1" l="1"/>
  <c r="F293" i="1"/>
  <c r="B294" i="1"/>
  <c r="C293" i="1"/>
  <c r="D293" i="1"/>
  <c r="A293" i="1"/>
  <c r="E293" i="1"/>
  <c r="E294" i="1" l="1"/>
  <c r="B295" i="1"/>
  <c r="C294" i="1"/>
  <c r="G294" i="1"/>
  <c r="A294" i="1"/>
  <c r="D294" i="1"/>
  <c r="F294" i="1"/>
  <c r="C295" i="1" l="1"/>
  <c r="G295" i="1"/>
  <c r="A295" i="1"/>
  <c r="E295" i="1"/>
  <c r="F295" i="1"/>
  <c r="D295" i="1"/>
  <c r="B296" i="1"/>
  <c r="F296" i="1" l="1"/>
  <c r="A296" i="1"/>
  <c r="D296" i="1"/>
  <c r="G296" i="1"/>
  <c r="B297" i="1"/>
  <c r="E296" i="1"/>
  <c r="C296" i="1"/>
  <c r="E297" i="1" l="1"/>
  <c r="A297" i="1"/>
  <c r="D297" i="1"/>
  <c r="C297" i="1"/>
  <c r="F297" i="1"/>
  <c r="G297" i="1"/>
  <c r="B298" i="1"/>
  <c r="G298" i="1" l="1"/>
  <c r="D298" i="1"/>
  <c r="C298" i="1"/>
  <c r="A298" i="1"/>
  <c r="F298" i="1"/>
  <c r="B299" i="1"/>
  <c r="E298" i="1"/>
  <c r="F299" i="1" l="1"/>
  <c r="B300" i="1"/>
  <c r="A299" i="1"/>
  <c r="D299" i="1"/>
  <c r="G299" i="1"/>
  <c r="C299" i="1"/>
  <c r="E299" i="1"/>
  <c r="D300" i="1" l="1"/>
  <c r="G300" i="1"/>
  <c r="B301" i="1"/>
  <c r="E300" i="1"/>
  <c r="A300" i="1"/>
  <c r="F300" i="1"/>
  <c r="C300" i="1"/>
  <c r="D301" i="1" l="1"/>
  <c r="G301" i="1"/>
  <c r="C301" i="1"/>
  <c r="B302" i="1"/>
  <c r="A301" i="1"/>
  <c r="E301" i="1"/>
  <c r="F301" i="1"/>
  <c r="F302" i="1" l="1"/>
  <c r="C302" i="1"/>
  <c r="E302" i="1"/>
  <c r="B303" i="1"/>
  <c r="G302" i="1"/>
  <c r="D302" i="1"/>
  <c r="A302" i="1"/>
  <c r="C303" i="1" l="1"/>
  <c r="G303" i="1"/>
  <c r="A303" i="1"/>
  <c r="E303" i="1"/>
  <c r="F303" i="1"/>
  <c r="D303" i="1"/>
  <c r="B304" i="1"/>
  <c r="B305" i="1" l="1"/>
  <c r="G304" i="1"/>
  <c r="C304" i="1"/>
  <c r="F304" i="1"/>
  <c r="A304" i="1"/>
  <c r="E304" i="1"/>
  <c r="D304" i="1"/>
  <c r="E305" i="1" l="1"/>
  <c r="F305" i="1"/>
  <c r="A305" i="1"/>
  <c r="D305" i="1"/>
  <c r="C305" i="1"/>
  <c r="G305" i="1"/>
  <c r="B306" i="1"/>
  <c r="E306" i="1" l="1"/>
  <c r="F306" i="1"/>
  <c r="D306" i="1"/>
  <c r="A306" i="1"/>
  <c r="G306" i="1"/>
  <c r="C306" i="1"/>
  <c r="B307" i="1"/>
  <c r="E307" i="1" l="1"/>
  <c r="D307" i="1"/>
  <c r="F307" i="1"/>
  <c r="G307" i="1"/>
  <c r="C307" i="1"/>
  <c r="B308" i="1"/>
  <c r="A307" i="1"/>
  <c r="F308" i="1" l="1"/>
  <c r="D308" i="1"/>
  <c r="C308" i="1"/>
  <c r="A308" i="1"/>
  <c r="E308" i="1"/>
  <c r="B309" i="1"/>
  <c r="G308" i="1"/>
  <c r="B310" i="1" l="1"/>
  <c r="C309" i="1"/>
  <c r="E309" i="1"/>
  <c r="D309" i="1"/>
  <c r="A309" i="1"/>
  <c r="F309" i="1"/>
  <c r="G309" i="1"/>
  <c r="G310" i="1" l="1"/>
  <c r="A310" i="1"/>
  <c r="E310" i="1"/>
  <c r="C310" i="1"/>
  <c r="D310" i="1"/>
  <c r="F310" i="1"/>
  <c r="B311" i="1"/>
  <c r="D311" i="1" l="1"/>
  <c r="G311" i="1"/>
  <c r="C311" i="1"/>
  <c r="F311" i="1"/>
  <c r="E311" i="1"/>
  <c r="B312" i="1"/>
  <c r="A311" i="1"/>
  <c r="F312" i="1" l="1"/>
  <c r="C312" i="1"/>
  <c r="E312" i="1"/>
  <c r="B313" i="1"/>
  <c r="D312" i="1"/>
  <c r="A312" i="1"/>
  <c r="G312" i="1"/>
  <c r="G313" i="1" l="1"/>
  <c r="D313" i="1"/>
  <c r="A313" i="1"/>
  <c r="E313" i="1"/>
  <c r="B314" i="1"/>
  <c r="C313" i="1"/>
  <c r="F313" i="1"/>
  <c r="C314" i="1" l="1"/>
  <c r="F314" i="1"/>
  <c r="A314" i="1"/>
  <c r="D314" i="1"/>
  <c r="B315" i="1"/>
  <c r="E314" i="1"/>
  <c r="G314" i="1"/>
  <c r="D315" i="1" l="1"/>
  <c r="C315" i="1"/>
  <c r="B316" i="1"/>
  <c r="G315" i="1"/>
  <c r="F315" i="1"/>
  <c r="A315" i="1"/>
  <c r="E315" i="1"/>
  <c r="F316" i="1" l="1"/>
  <c r="D316" i="1"/>
  <c r="G316" i="1"/>
  <c r="C316" i="1"/>
  <c r="E316" i="1"/>
  <c r="B317" i="1"/>
  <c r="A316" i="1"/>
  <c r="E317" i="1" l="1"/>
  <c r="B318" i="1"/>
  <c r="G317" i="1"/>
  <c r="A317" i="1"/>
  <c r="F317" i="1"/>
  <c r="D317" i="1"/>
  <c r="C317" i="1"/>
  <c r="D318" i="1" l="1"/>
  <c r="A318" i="1"/>
  <c r="G318" i="1"/>
  <c r="B319" i="1"/>
  <c r="E318" i="1"/>
  <c r="C318" i="1"/>
  <c r="F318" i="1"/>
  <c r="D319" i="1" l="1"/>
  <c r="G319" i="1"/>
  <c r="E319" i="1"/>
  <c r="F319" i="1"/>
  <c r="B320" i="1"/>
  <c r="C319" i="1"/>
  <c r="A319" i="1"/>
  <c r="B321" i="1" l="1"/>
  <c r="D320" i="1"/>
  <c r="C320" i="1"/>
  <c r="G320" i="1"/>
  <c r="F320" i="1"/>
  <c r="A320" i="1"/>
  <c r="E320" i="1"/>
  <c r="D321" i="1" l="1"/>
  <c r="F321" i="1"/>
  <c r="G321" i="1"/>
  <c r="E321" i="1"/>
  <c r="C321" i="1"/>
  <c r="B322" i="1"/>
  <c r="A321" i="1"/>
  <c r="B323" i="1" l="1"/>
  <c r="D322" i="1"/>
  <c r="C322" i="1"/>
  <c r="E322" i="1"/>
  <c r="F322" i="1"/>
  <c r="G322" i="1"/>
  <c r="A322" i="1"/>
  <c r="E323" i="1" l="1"/>
  <c r="A323" i="1"/>
  <c r="D323" i="1"/>
  <c r="G323" i="1"/>
  <c r="F323" i="1"/>
  <c r="B324" i="1"/>
  <c r="C323" i="1"/>
  <c r="E324" i="1" l="1"/>
  <c r="D324" i="1"/>
  <c r="C324" i="1"/>
  <c r="B325" i="1"/>
  <c r="A324" i="1"/>
  <c r="F324" i="1"/>
  <c r="G324" i="1"/>
  <c r="A325" i="1" l="1"/>
  <c r="B326" i="1"/>
  <c r="C325" i="1"/>
  <c r="E325" i="1"/>
  <c r="G325" i="1"/>
  <c r="D325" i="1"/>
  <c r="F325" i="1"/>
  <c r="D326" i="1" l="1"/>
  <c r="F326" i="1"/>
  <c r="E326" i="1"/>
  <c r="A326" i="1"/>
  <c r="B327" i="1"/>
  <c r="G326" i="1"/>
  <c r="C326" i="1"/>
  <c r="B328" i="1" l="1"/>
  <c r="D327" i="1"/>
  <c r="C327" i="1"/>
  <c r="G327" i="1"/>
  <c r="A327" i="1"/>
  <c r="E327" i="1"/>
  <c r="F327" i="1"/>
  <c r="F328" i="1" l="1"/>
  <c r="B329" i="1"/>
  <c r="A328" i="1"/>
  <c r="C328" i="1"/>
  <c r="G328" i="1"/>
  <c r="D328" i="1"/>
  <c r="E328" i="1"/>
  <c r="B330" i="1" l="1"/>
  <c r="F329" i="1"/>
  <c r="D329" i="1"/>
  <c r="A329" i="1"/>
  <c r="G329" i="1"/>
  <c r="E329" i="1"/>
  <c r="C329" i="1"/>
  <c r="F330" i="1" l="1"/>
  <c r="A330" i="1"/>
  <c r="D330" i="1"/>
  <c r="E330" i="1"/>
  <c r="G330" i="1"/>
  <c r="C330" i="1"/>
  <c r="B331" i="1"/>
  <c r="D331" i="1" l="1"/>
  <c r="A331" i="1"/>
  <c r="G331" i="1"/>
  <c r="C331" i="1"/>
  <c r="E331" i="1"/>
  <c r="F331" i="1"/>
  <c r="B332" i="1"/>
  <c r="B333" i="1" l="1"/>
  <c r="D332" i="1"/>
  <c r="A332" i="1"/>
  <c r="E332" i="1"/>
  <c r="G332" i="1"/>
  <c r="C332" i="1"/>
  <c r="F332" i="1"/>
  <c r="G333" i="1" l="1"/>
  <c r="C333" i="1"/>
  <c r="E333" i="1"/>
  <c r="B334" i="1"/>
  <c r="A333" i="1"/>
  <c r="D333" i="1"/>
  <c r="F333" i="1"/>
  <c r="D334" i="1" l="1"/>
  <c r="B335" i="1"/>
  <c r="C334" i="1"/>
  <c r="F334" i="1"/>
  <c r="A334" i="1"/>
  <c r="E334" i="1"/>
  <c r="G334" i="1"/>
  <c r="C335" i="1" l="1"/>
  <c r="F335" i="1"/>
  <c r="A335" i="1"/>
  <c r="B336" i="1"/>
  <c r="E335" i="1"/>
  <c r="G335" i="1"/>
  <c r="D335" i="1"/>
  <c r="G336" i="1" l="1"/>
  <c r="E336" i="1"/>
  <c r="B337" i="1"/>
  <c r="C336" i="1"/>
  <c r="D336" i="1"/>
  <c r="A336" i="1"/>
  <c r="F336" i="1"/>
  <c r="E337" i="1" l="1"/>
  <c r="G337" i="1"/>
  <c r="D337" i="1"/>
  <c r="F337" i="1"/>
  <c r="B338" i="1"/>
  <c r="C337" i="1"/>
  <c r="A337" i="1"/>
  <c r="E338" i="1" l="1"/>
  <c r="G338" i="1"/>
  <c r="A338" i="1"/>
  <c r="D338" i="1"/>
  <c r="C338" i="1"/>
  <c r="F338" i="1"/>
  <c r="B339" i="1"/>
  <c r="C339" i="1" l="1"/>
  <c r="D339" i="1"/>
  <c r="F339" i="1"/>
  <c r="A339" i="1"/>
  <c r="E339" i="1"/>
  <c r="B340" i="1"/>
  <c r="G339" i="1"/>
  <c r="B341" i="1" l="1"/>
  <c r="G340" i="1"/>
  <c r="E340" i="1"/>
  <c r="C340" i="1"/>
  <c r="A340" i="1"/>
  <c r="D340" i="1"/>
  <c r="F340" i="1"/>
  <c r="F341" i="1" l="1"/>
  <c r="B342" i="1"/>
  <c r="C341" i="1"/>
  <c r="A341" i="1"/>
  <c r="E341" i="1"/>
  <c r="D341" i="1"/>
  <c r="G341" i="1"/>
  <c r="A342" i="1" l="1"/>
  <c r="C342" i="1"/>
  <c r="G342" i="1"/>
  <c r="B343" i="1"/>
  <c r="D342" i="1"/>
  <c r="F342" i="1"/>
  <c r="E342" i="1"/>
  <c r="A343" i="1" l="1"/>
  <c r="D343" i="1"/>
  <c r="F343" i="1"/>
  <c r="B344" i="1"/>
  <c r="E343" i="1"/>
  <c r="C343" i="1"/>
  <c r="G343" i="1"/>
  <c r="G344" i="1" l="1"/>
  <c r="D344" i="1"/>
  <c r="A344" i="1"/>
  <c r="C344" i="1"/>
  <c r="E344" i="1"/>
  <c r="F344" i="1"/>
  <c r="B345" i="1"/>
  <c r="D345" i="1" l="1"/>
  <c r="G345" i="1"/>
  <c r="B346" i="1"/>
  <c r="F345" i="1"/>
  <c r="E345" i="1"/>
  <c r="A345" i="1"/>
  <c r="C345" i="1"/>
  <c r="B347" i="1" l="1"/>
  <c r="A346" i="1"/>
  <c r="F346" i="1"/>
  <c r="E346" i="1"/>
  <c r="D346" i="1"/>
  <c r="C346" i="1"/>
  <c r="G346" i="1"/>
  <c r="F347" i="1" l="1"/>
  <c r="D347" i="1"/>
  <c r="G347" i="1"/>
  <c r="A347" i="1"/>
  <c r="E347" i="1"/>
  <c r="C347" i="1"/>
  <c r="B348" i="1"/>
  <c r="G348" i="1" l="1"/>
  <c r="F348" i="1"/>
  <c r="B349" i="1"/>
  <c r="C348" i="1"/>
  <c r="A348" i="1"/>
  <c r="D348" i="1"/>
  <c r="E348" i="1"/>
  <c r="F349" i="1" l="1"/>
  <c r="B350" i="1"/>
  <c r="D349" i="1"/>
  <c r="C349" i="1"/>
  <c r="A349" i="1"/>
  <c r="E349" i="1"/>
  <c r="G349" i="1"/>
  <c r="G350" i="1" l="1"/>
  <c r="C350" i="1"/>
  <c r="F350" i="1"/>
  <c r="A350" i="1"/>
  <c r="D350" i="1"/>
  <c r="E350" i="1"/>
  <c r="B351" i="1"/>
  <c r="E351" i="1" l="1"/>
  <c r="F351" i="1"/>
  <c r="G351" i="1"/>
  <c r="B352" i="1"/>
  <c r="A351" i="1"/>
  <c r="D351" i="1"/>
  <c r="C351" i="1"/>
  <c r="D352" i="1" l="1"/>
  <c r="G352" i="1"/>
  <c r="A352" i="1"/>
  <c r="C352" i="1"/>
  <c r="F352" i="1"/>
  <c r="B353" i="1"/>
  <c r="E352" i="1"/>
  <c r="D353" i="1" l="1"/>
  <c r="A353" i="1"/>
  <c r="E353" i="1"/>
  <c r="G353" i="1"/>
  <c r="C353" i="1"/>
  <c r="F353" i="1"/>
  <c r="B354" i="1"/>
  <c r="E354" i="1" l="1"/>
  <c r="G354" i="1"/>
  <c r="C354" i="1"/>
  <c r="A354" i="1"/>
  <c r="F354" i="1"/>
  <c r="D354" i="1"/>
  <c r="B355" i="1"/>
  <c r="D355" i="1" l="1"/>
  <c r="E355" i="1"/>
  <c r="B356" i="1"/>
  <c r="A355" i="1"/>
  <c r="G355" i="1"/>
  <c r="C355" i="1"/>
  <c r="F355" i="1"/>
  <c r="B357" i="1" l="1"/>
  <c r="E356" i="1"/>
  <c r="A356" i="1"/>
  <c r="G356" i="1"/>
  <c r="D356" i="1"/>
  <c r="F356" i="1"/>
  <c r="C356" i="1"/>
  <c r="F357" i="1" l="1"/>
  <c r="B358" i="1"/>
  <c r="A357" i="1"/>
  <c r="D357" i="1"/>
  <c r="C357" i="1"/>
  <c r="G357" i="1"/>
  <c r="E357" i="1"/>
  <c r="F358" i="1" l="1"/>
  <c r="B359" i="1"/>
  <c r="G358" i="1"/>
  <c r="A358" i="1"/>
  <c r="D358" i="1"/>
  <c r="C358" i="1"/>
  <c r="E358" i="1"/>
  <c r="C359" i="1" l="1"/>
  <c r="G359" i="1"/>
  <c r="B360" i="1"/>
  <c r="D359" i="1"/>
  <c r="F359" i="1"/>
  <c r="E359" i="1"/>
  <c r="A359" i="1"/>
  <c r="C360" i="1" l="1"/>
  <c r="F360" i="1"/>
  <c r="D360" i="1"/>
  <c r="B361" i="1"/>
  <c r="E360" i="1"/>
  <c r="A360" i="1"/>
  <c r="G360" i="1"/>
  <c r="D361" i="1" l="1"/>
  <c r="C361" i="1"/>
  <c r="F361" i="1"/>
  <c r="E361" i="1"/>
  <c r="B362" i="1"/>
  <c r="A361" i="1"/>
  <c r="G361" i="1"/>
  <c r="A362" i="1" l="1"/>
  <c r="G362" i="1"/>
  <c r="E362" i="1"/>
  <c r="D362" i="1"/>
  <c r="F362" i="1"/>
  <c r="C362" i="1"/>
  <c r="B363" i="1"/>
  <c r="C363" i="1" l="1"/>
  <c r="G363" i="1"/>
  <c r="E363" i="1"/>
  <c r="D363" i="1"/>
  <c r="B364" i="1"/>
  <c r="A363" i="1"/>
  <c r="F363" i="1"/>
  <c r="D364" i="1" l="1"/>
  <c r="B365" i="1"/>
  <c r="E364" i="1"/>
  <c r="G364" i="1"/>
  <c r="C364" i="1"/>
  <c r="A364" i="1"/>
  <c r="F364" i="1"/>
  <c r="E365" i="1" l="1"/>
  <c r="F365" i="1"/>
  <c r="D365" i="1"/>
  <c r="G365" i="1"/>
  <c r="B366" i="1"/>
  <c r="C365" i="1"/>
  <c r="A365" i="1"/>
  <c r="E366" i="1" l="1"/>
  <c r="G366" i="1"/>
  <c r="A366" i="1"/>
  <c r="F366" i="1"/>
  <c r="B367" i="1"/>
  <c r="D366" i="1"/>
  <c r="C366" i="1"/>
  <c r="D367" i="1" l="1"/>
  <c r="C367" i="1"/>
  <c r="F367" i="1"/>
  <c r="G367" i="1"/>
  <c r="E367" i="1"/>
  <c r="A367" i="1"/>
  <c r="B368" i="1"/>
  <c r="D368" i="1" l="1"/>
  <c r="A368" i="1"/>
  <c r="B369" i="1"/>
  <c r="C368" i="1"/>
  <c r="F368" i="1"/>
  <c r="E368" i="1"/>
  <c r="G368" i="1"/>
  <c r="F369" i="1" l="1"/>
  <c r="E369" i="1"/>
  <c r="D369" i="1"/>
  <c r="G369" i="1"/>
  <c r="A369" i="1"/>
  <c r="C369" i="1"/>
  <c r="B370" i="1"/>
  <c r="E370" i="1" l="1"/>
  <c r="A370" i="1"/>
  <c r="B371" i="1"/>
  <c r="D370" i="1"/>
  <c r="G370" i="1"/>
  <c r="C370" i="1"/>
  <c r="F370" i="1"/>
  <c r="G371" i="1" l="1"/>
  <c r="B372" i="1"/>
  <c r="C371" i="1"/>
  <c r="F371" i="1"/>
  <c r="A371" i="1"/>
  <c r="E371" i="1"/>
  <c r="D371" i="1"/>
  <c r="D372" i="1" l="1"/>
  <c r="G372" i="1"/>
  <c r="A372" i="1"/>
  <c r="C372" i="1"/>
  <c r="F372" i="1"/>
  <c r="B373" i="1"/>
  <c r="E372" i="1"/>
  <c r="E373" i="1" l="1"/>
  <c r="F373" i="1"/>
  <c r="C373" i="1"/>
  <c r="G373" i="1"/>
  <c r="A373" i="1"/>
  <c r="D373" i="1"/>
  <c r="B374" i="1"/>
  <c r="C374" i="1" l="1"/>
  <c r="F374" i="1"/>
  <c r="A374" i="1"/>
  <c r="E374" i="1"/>
  <c r="G374" i="1"/>
  <c r="B375" i="1"/>
  <c r="D374" i="1"/>
  <c r="A375" i="1" l="1"/>
  <c r="F375" i="1"/>
  <c r="B376" i="1"/>
  <c r="C375" i="1"/>
  <c r="E375" i="1"/>
  <c r="G375" i="1"/>
  <c r="D375" i="1"/>
  <c r="F376" i="1" l="1"/>
  <c r="E376" i="1"/>
  <c r="B377" i="1"/>
  <c r="A376" i="1"/>
  <c r="C376" i="1"/>
  <c r="D376" i="1"/>
  <c r="G376" i="1"/>
  <c r="F377" i="1" l="1"/>
  <c r="B378" i="1"/>
  <c r="C377" i="1"/>
  <c r="G377" i="1"/>
  <c r="E377" i="1"/>
  <c r="D377" i="1"/>
  <c r="A377" i="1"/>
  <c r="E378" i="1" l="1"/>
  <c r="G378" i="1"/>
  <c r="D378" i="1"/>
  <c r="F378" i="1"/>
  <c r="A378" i="1"/>
  <c r="C378" i="1"/>
  <c r="B379" i="1"/>
  <c r="C379" i="1" l="1"/>
  <c r="E379" i="1"/>
  <c r="B380" i="1"/>
  <c r="D379" i="1"/>
  <c r="A379" i="1"/>
  <c r="F379" i="1"/>
  <c r="G379" i="1"/>
  <c r="E380" i="1" l="1"/>
  <c r="G380" i="1"/>
  <c r="A380" i="1"/>
  <c r="D380" i="1"/>
  <c r="F380" i="1"/>
  <c r="B381" i="1"/>
  <c r="C380" i="1"/>
  <c r="F381" i="1" l="1"/>
  <c r="B382" i="1"/>
  <c r="C381" i="1"/>
  <c r="E381" i="1"/>
  <c r="G381" i="1"/>
  <c r="A381" i="1"/>
  <c r="D381" i="1"/>
  <c r="A382" i="1" l="1"/>
  <c r="E382" i="1"/>
  <c r="F382" i="1"/>
  <c r="B383" i="1"/>
  <c r="G382" i="1"/>
  <c r="D382" i="1"/>
  <c r="C382" i="1"/>
  <c r="E383" i="1" l="1"/>
  <c r="D383" i="1"/>
  <c r="F383" i="1"/>
  <c r="B384" i="1"/>
  <c r="A383" i="1"/>
  <c r="C383" i="1"/>
  <c r="G383" i="1"/>
  <c r="E384" i="1" l="1"/>
  <c r="B385" i="1"/>
  <c r="G384" i="1"/>
  <c r="F384" i="1"/>
  <c r="C384" i="1"/>
  <c r="A384" i="1"/>
  <c r="D384" i="1"/>
  <c r="B386" i="1" l="1"/>
  <c r="A385" i="1"/>
  <c r="D385" i="1"/>
  <c r="E385" i="1"/>
  <c r="F385" i="1"/>
  <c r="G385" i="1"/>
  <c r="C385" i="1"/>
  <c r="E386" i="1" l="1"/>
  <c r="G386" i="1"/>
  <c r="A386" i="1"/>
  <c r="C386" i="1"/>
  <c r="B387" i="1"/>
  <c r="D386" i="1"/>
  <c r="F386" i="1"/>
  <c r="F387" i="1" l="1"/>
  <c r="G387" i="1"/>
  <c r="A387" i="1"/>
  <c r="E387" i="1"/>
  <c r="C387" i="1"/>
  <c r="D387" i="1"/>
  <c r="B388" i="1"/>
  <c r="G388" i="1" l="1"/>
  <c r="A388" i="1"/>
  <c r="F388" i="1"/>
  <c r="E388" i="1"/>
  <c r="C388" i="1"/>
  <c r="B389" i="1"/>
  <c r="D388" i="1"/>
  <c r="E389" i="1" l="1"/>
  <c r="F389" i="1"/>
  <c r="D389" i="1"/>
  <c r="C389" i="1"/>
  <c r="G389" i="1"/>
  <c r="A389" i="1"/>
  <c r="B390" i="1"/>
  <c r="D390" i="1" l="1"/>
  <c r="E390" i="1"/>
  <c r="G390" i="1"/>
  <c r="B391" i="1"/>
  <c r="A390" i="1"/>
  <c r="C390" i="1"/>
  <c r="F390" i="1"/>
  <c r="F391" i="1" l="1"/>
  <c r="B392" i="1"/>
  <c r="C391" i="1"/>
  <c r="E391" i="1"/>
  <c r="G391" i="1"/>
  <c r="D391" i="1"/>
  <c r="A391" i="1"/>
  <c r="D392" i="1" l="1"/>
  <c r="C392" i="1"/>
  <c r="E392" i="1"/>
  <c r="A392" i="1"/>
  <c r="F392" i="1"/>
  <c r="B393" i="1"/>
  <c r="G392" i="1"/>
  <c r="F393" i="1" l="1"/>
  <c r="C393" i="1"/>
  <c r="E393" i="1"/>
  <c r="B394" i="1"/>
  <c r="G393" i="1"/>
  <c r="A393" i="1"/>
  <c r="D393" i="1"/>
  <c r="E394" i="1" l="1"/>
  <c r="F394" i="1"/>
  <c r="D394" i="1"/>
  <c r="G394" i="1"/>
  <c r="B395" i="1"/>
  <c r="C394" i="1"/>
  <c r="A394" i="1"/>
  <c r="E395" i="1" l="1"/>
  <c r="F395" i="1"/>
  <c r="D395" i="1"/>
  <c r="B396" i="1"/>
  <c r="C395" i="1"/>
  <c r="G395" i="1"/>
  <c r="A395" i="1"/>
  <c r="E396" i="1" l="1"/>
  <c r="D396" i="1"/>
  <c r="B397" i="1"/>
  <c r="G396" i="1"/>
  <c r="A396" i="1"/>
  <c r="C396" i="1"/>
  <c r="F396" i="1"/>
  <c r="D397" i="1" l="1"/>
  <c r="A397" i="1"/>
  <c r="B398" i="1"/>
  <c r="E397" i="1"/>
  <c r="F397" i="1"/>
  <c r="C397" i="1"/>
  <c r="G397" i="1"/>
  <c r="E398" i="1" l="1"/>
  <c r="G398" i="1"/>
  <c r="B399" i="1"/>
  <c r="A398" i="1"/>
  <c r="D398" i="1"/>
  <c r="C398" i="1"/>
  <c r="F398" i="1"/>
  <c r="A399" i="1" l="1"/>
  <c r="D399" i="1"/>
  <c r="F399" i="1"/>
  <c r="B400" i="1"/>
  <c r="G399" i="1"/>
  <c r="E399" i="1"/>
  <c r="C399" i="1"/>
  <c r="G400" i="1" l="1"/>
  <c r="B401" i="1"/>
  <c r="C400" i="1"/>
  <c r="F400" i="1"/>
  <c r="E400" i="1"/>
  <c r="A400" i="1"/>
  <c r="D400" i="1"/>
  <c r="B402" i="1" l="1"/>
  <c r="A401" i="1"/>
  <c r="E401" i="1"/>
  <c r="G401" i="1"/>
  <c r="C401" i="1"/>
  <c r="D401" i="1"/>
  <c r="F401" i="1"/>
  <c r="E402" i="1" l="1"/>
  <c r="D402" i="1"/>
  <c r="C402" i="1"/>
  <c r="G402" i="1"/>
  <c r="B403" i="1"/>
  <c r="A402" i="1"/>
  <c r="F402" i="1"/>
  <c r="D403" i="1" l="1"/>
  <c r="G403" i="1"/>
  <c r="A403" i="1"/>
  <c r="E403" i="1"/>
  <c r="F403" i="1"/>
  <c r="C403" i="1"/>
  <c r="B404" i="1"/>
  <c r="G404" i="1" l="1"/>
  <c r="E404" i="1"/>
  <c r="C404" i="1"/>
  <c r="F404" i="1"/>
  <c r="A404" i="1"/>
  <c r="D404" i="1"/>
  <c r="B405" i="1"/>
  <c r="F405" i="1" l="1"/>
  <c r="C405" i="1"/>
  <c r="E405" i="1"/>
  <c r="A405" i="1"/>
  <c r="G405" i="1"/>
  <c r="B406" i="1"/>
  <c r="D405" i="1"/>
  <c r="G406" i="1" l="1"/>
  <c r="A406" i="1"/>
  <c r="E406" i="1"/>
  <c r="B407" i="1"/>
  <c r="C406" i="1"/>
  <c r="F406" i="1"/>
  <c r="D406" i="1"/>
  <c r="E407" i="1" l="1"/>
  <c r="D407" i="1"/>
  <c r="G407" i="1"/>
  <c r="C407" i="1"/>
  <c r="F407" i="1"/>
  <c r="B408" i="1"/>
  <c r="A407" i="1"/>
  <c r="D408" i="1" l="1"/>
  <c r="B409" i="1"/>
  <c r="A408" i="1"/>
  <c r="G408" i="1"/>
  <c r="C408" i="1"/>
  <c r="F408" i="1"/>
  <c r="E408" i="1"/>
  <c r="E409" i="1" l="1"/>
  <c r="C409" i="1"/>
  <c r="G409" i="1"/>
  <c r="D409" i="1"/>
  <c r="F409" i="1"/>
  <c r="B410" i="1"/>
  <c r="A409" i="1"/>
  <c r="E410" i="1" l="1"/>
  <c r="A410" i="1"/>
  <c r="F410" i="1"/>
  <c r="G410" i="1"/>
  <c r="B411" i="1"/>
  <c r="C410" i="1"/>
  <c r="D410" i="1"/>
  <c r="G411" i="1" l="1"/>
  <c r="A411" i="1"/>
  <c r="C411" i="1"/>
  <c r="B412" i="1"/>
  <c r="E411" i="1"/>
  <c r="D411" i="1"/>
  <c r="F411" i="1"/>
  <c r="E412" i="1" l="1"/>
  <c r="F412" i="1"/>
  <c r="A412" i="1"/>
  <c r="C412" i="1"/>
  <c r="G412" i="1"/>
  <c r="B413" i="1"/>
  <c r="D412" i="1"/>
  <c r="A413" i="1" l="1"/>
  <c r="F413" i="1"/>
  <c r="D413" i="1"/>
  <c r="C413" i="1"/>
  <c r="G413" i="1"/>
  <c r="E413" i="1"/>
  <c r="B414" i="1"/>
  <c r="D414" i="1" l="1"/>
  <c r="A414" i="1"/>
  <c r="G414" i="1"/>
  <c r="F414" i="1"/>
  <c r="B415" i="1"/>
  <c r="C414" i="1"/>
  <c r="E414" i="1"/>
  <c r="G415" i="1" l="1"/>
  <c r="A415" i="1"/>
  <c r="E415" i="1"/>
  <c r="D415" i="1"/>
  <c r="C415" i="1"/>
  <c r="B416" i="1"/>
  <c r="F415" i="1"/>
  <c r="E416" i="1" l="1"/>
  <c r="C416" i="1"/>
  <c r="D416" i="1"/>
  <c r="G416" i="1"/>
  <c r="A416" i="1"/>
  <c r="F416" i="1"/>
  <c r="B417" i="1"/>
  <c r="D417" i="1" l="1"/>
  <c r="G417" i="1"/>
  <c r="B418" i="1"/>
  <c r="C417" i="1"/>
  <c r="E417" i="1"/>
  <c r="F417" i="1"/>
  <c r="A417" i="1"/>
  <c r="G418" i="1" l="1"/>
  <c r="C418" i="1"/>
  <c r="A418" i="1"/>
  <c r="D418" i="1"/>
  <c r="B419" i="1"/>
  <c r="F418" i="1"/>
  <c r="E418" i="1"/>
  <c r="A419" i="1" l="1"/>
  <c r="B420" i="1"/>
  <c r="E419" i="1"/>
  <c r="G419" i="1"/>
  <c r="C419" i="1"/>
  <c r="F419" i="1"/>
  <c r="D419" i="1"/>
  <c r="F420" i="1" l="1"/>
  <c r="C420" i="1"/>
  <c r="E420" i="1"/>
  <c r="G420" i="1"/>
  <c r="B421" i="1"/>
  <c r="D420" i="1"/>
  <c r="A420" i="1"/>
  <c r="F421" i="1" l="1"/>
  <c r="C421" i="1"/>
  <c r="D421" i="1"/>
  <c r="E421" i="1"/>
  <c r="A421" i="1"/>
  <c r="G421" i="1"/>
  <c r="B422" i="1"/>
  <c r="G422" i="1" l="1"/>
  <c r="D422" i="1"/>
  <c r="A422" i="1"/>
  <c r="F422" i="1"/>
  <c r="B423" i="1"/>
  <c r="C422" i="1"/>
  <c r="E422" i="1"/>
  <c r="C423" i="1" l="1"/>
  <c r="F423" i="1"/>
  <c r="G423" i="1"/>
  <c r="E423" i="1"/>
  <c r="B424" i="1"/>
  <c r="D423" i="1"/>
  <c r="A423" i="1"/>
  <c r="B425" i="1" l="1"/>
  <c r="A424" i="1"/>
  <c r="E424" i="1"/>
  <c r="C424" i="1"/>
  <c r="G424" i="1"/>
  <c r="D424" i="1"/>
  <c r="F424" i="1"/>
  <c r="F425" i="1" l="1"/>
  <c r="E425" i="1"/>
  <c r="A425" i="1"/>
  <c r="B426" i="1"/>
  <c r="C425" i="1"/>
  <c r="G425" i="1"/>
  <c r="D425" i="1"/>
  <c r="G426" i="1" l="1"/>
  <c r="C426" i="1"/>
  <c r="D426" i="1"/>
  <c r="F426" i="1"/>
  <c r="B427" i="1"/>
  <c r="E426" i="1"/>
  <c r="A426" i="1"/>
  <c r="G427" i="1" l="1"/>
  <c r="D427" i="1"/>
  <c r="C427" i="1"/>
  <c r="E427" i="1"/>
  <c r="F427" i="1"/>
  <c r="A427" i="1"/>
  <c r="B428" i="1"/>
  <c r="B429" i="1" l="1"/>
  <c r="E428" i="1"/>
  <c r="A428" i="1"/>
  <c r="F428" i="1"/>
  <c r="C428" i="1"/>
  <c r="D428" i="1"/>
  <c r="G428" i="1"/>
  <c r="F429" i="1" l="1"/>
  <c r="B430" i="1"/>
  <c r="A429" i="1"/>
  <c r="D429" i="1"/>
  <c r="C429" i="1"/>
  <c r="G429" i="1"/>
  <c r="E429" i="1"/>
  <c r="D430" i="1" l="1"/>
  <c r="E430" i="1"/>
  <c r="C430" i="1"/>
  <c r="A430" i="1"/>
  <c r="F430" i="1"/>
  <c r="G430" i="1"/>
  <c r="B431" i="1"/>
  <c r="A431" i="1" l="1"/>
  <c r="E431" i="1"/>
  <c r="D431" i="1"/>
  <c r="B432" i="1"/>
  <c r="C431" i="1"/>
  <c r="G431" i="1"/>
  <c r="F431" i="1"/>
  <c r="B433" i="1" l="1"/>
  <c r="C432" i="1"/>
  <c r="E432" i="1"/>
  <c r="G432" i="1"/>
  <c r="A432" i="1"/>
  <c r="D432" i="1"/>
  <c r="F432" i="1"/>
  <c r="E433" i="1" l="1"/>
  <c r="F433" i="1"/>
  <c r="A433" i="1"/>
  <c r="C433" i="1"/>
  <c r="G433" i="1"/>
  <c r="D433" i="1"/>
  <c r="B434" i="1"/>
  <c r="D434" i="1" l="1"/>
  <c r="B435" i="1"/>
  <c r="A434" i="1"/>
  <c r="E434" i="1"/>
  <c r="G434" i="1"/>
  <c r="C434" i="1"/>
  <c r="F434" i="1"/>
  <c r="G435" i="1" l="1"/>
  <c r="D435" i="1"/>
  <c r="F435" i="1"/>
  <c r="B436" i="1"/>
  <c r="E435" i="1"/>
  <c r="A435" i="1"/>
  <c r="C435" i="1"/>
  <c r="F436" i="1" l="1"/>
  <c r="C436" i="1"/>
  <c r="D436" i="1"/>
  <c r="B437" i="1"/>
  <c r="A436" i="1"/>
  <c r="E436" i="1"/>
  <c r="G436" i="1"/>
  <c r="A437" i="1" l="1"/>
  <c r="E437" i="1"/>
  <c r="C437" i="1"/>
  <c r="G437" i="1"/>
  <c r="D437" i="1"/>
  <c r="B438" i="1"/>
  <c r="F437" i="1"/>
  <c r="F438" i="1" l="1"/>
  <c r="G438" i="1"/>
  <c r="C438" i="1"/>
  <c r="D438" i="1"/>
  <c r="A438" i="1"/>
  <c r="E438" i="1"/>
  <c r="B439" i="1"/>
  <c r="C439" i="1" l="1"/>
  <c r="F439" i="1"/>
  <c r="G439" i="1"/>
  <c r="A439" i="1"/>
  <c r="E439" i="1"/>
  <c r="B440" i="1"/>
  <c r="D439" i="1"/>
  <c r="B441" i="1" l="1"/>
  <c r="A440" i="1"/>
  <c r="E440" i="1"/>
  <c r="G440" i="1"/>
  <c r="D440" i="1"/>
  <c r="C440" i="1"/>
  <c r="F440" i="1"/>
  <c r="E441" i="1" l="1"/>
  <c r="C441" i="1"/>
  <c r="F441" i="1"/>
  <c r="G441" i="1"/>
  <c r="B442" i="1"/>
  <c r="D441" i="1"/>
  <c r="A441" i="1"/>
  <c r="D442" i="1" l="1"/>
  <c r="G442" i="1"/>
  <c r="A442" i="1"/>
  <c r="E442" i="1"/>
  <c r="B443" i="1"/>
  <c r="C442" i="1"/>
  <c r="F442" i="1"/>
  <c r="A443" i="1" l="1"/>
  <c r="C443" i="1"/>
  <c r="G443" i="1"/>
  <c r="B444" i="1"/>
  <c r="D443" i="1"/>
  <c r="F443" i="1"/>
  <c r="E443" i="1"/>
  <c r="G444" i="1" l="1"/>
  <c r="D444" i="1"/>
  <c r="A444" i="1"/>
  <c r="F444" i="1"/>
  <c r="C444" i="1"/>
  <c r="E444" i="1"/>
  <c r="B445" i="1"/>
  <c r="G445" i="1" l="1"/>
  <c r="C445" i="1"/>
  <c r="F445" i="1"/>
  <c r="A445" i="1"/>
  <c r="E445" i="1"/>
  <c r="D445" i="1"/>
  <c r="B446" i="1"/>
  <c r="E446" i="1" l="1"/>
  <c r="A446" i="1"/>
  <c r="D446" i="1"/>
  <c r="B447" i="1"/>
  <c r="C446" i="1"/>
  <c r="F446" i="1"/>
  <c r="G446" i="1"/>
  <c r="F447" i="1" l="1"/>
  <c r="A447" i="1"/>
  <c r="C447" i="1"/>
  <c r="G447" i="1"/>
  <c r="D447" i="1"/>
  <c r="B448" i="1"/>
  <c r="E447" i="1"/>
  <c r="C448" i="1" l="1"/>
  <c r="G448" i="1"/>
  <c r="A448" i="1"/>
  <c r="E448" i="1"/>
  <c r="B449" i="1"/>
  <c r="D448" i="1"/>
  <c r="F448" i="1"/>
  <c r="C449" i="1" l="1"/>
  <c r="F449" i="1"/>
  <c r="A449" i="1"/>
  <c r="D449" i="1"/>
  <c r="B450" i="1"/>
  <c r="E449" i="1"/>
  <c r="G449" i="1"/>
  <c r="G450" i="1" l="1"/>
  <c r="B451" i="1"/>
  <c r="F450" i="1"/>
  <c r="C450" i="1"/>
  <c r="E450" i="1"/>
  <c r="A450" i="1"/>
  <c r="D450" i="1"/>
  <c r="E451" i="1" l="1"/>
  <c r="F451" i="1"/>
  <c r="C451" i="1"/>
  <c r="G451" i="1"/>
  <c r="B452" i="1"/>
  <c r="A451" i="1"/>
  <c r="D451" i="1"/>
  <c r="G452" i="1" l="1"/>
  <c r="F452" i="1"/>
  <c r="B453" i="1"/>
  <c r="D452" i="1"/>
  <c r="E452" i="1"/>
  <c r="A452" i="1"/>
  <c r="C452" i="1"/>
  <c r="E453" i="1" l="1"/>
  <c r="B454" i="1"/>
  <c r="F453" i="1"/>
  <c r="D453" i="1"/>
  <c r="G453" i="1"/>
  <c r="A453" i="1"/>
  <c r="C453" i="1"/>
  <c r="F454" i="1" l="1"/>
  <c r="B455" i="1"/>
  <c r="G454" i="1"/>
  <c r="E454" i="1"/>
  <c r="C454" i="1"/>
  <c r="A454" i="1"/>
  <c r="D454" i="1"/>
  <c r="D455" i="1" l="1"/>
  <c r="G455" i="1"/>
  <c r="C455" i="1"/>
  <c r="E455" i="1"/>
  <c r="A455" i="1"/>
  <c r="F455" i="1"/>
  <c r="B456" i="1"/>
  <c r="B457" i="1" l="1"/>
  <c r="D456" i="1"/>
  <c r="C456" i="1"/>
  <c r="A456" i="1"/>
  <c r="F456" i="1"/>
  <c r="E456" i="1"/>
  <c r="G456" i="1"/>
  <c r="E457" i="1" l="1"/>
  <c r="C457" i="1"/>
  <c r="B458" i="1"/>
  <c r="A457" i="1"/>
  <c r="G457" i="1"/>
  <c r="D457" i="1"/>
  <c r="F457" i="1"/>
  <c r="C458" i="1" l="1"/>
  <c r="B459" i="1"/>
  <c r="E458" i="1"/>
  <c r="G458" i="1"/>
  <c r="A458" i="1"/>
  <c r="D458" i="1"/>
  <c r="F458" i="1"/>
  <c r="G459" i="1" l="1"/>
  <c r="C459" i="1"/>
  <c r="F459" i="1"/>
  <c r="E459" i="1"/>
  <c r="D459" i="1"/>
  <c r="B460" i="1"/>
  <c r="A459" i="1"/>
  <c r="E460" i="1" l="1"/>
  <c r="G460" i="1"/>
  <c r="C460" i="1"/>
  <c r="B461" i="1"/>
  <c r="D460" i="1"/>
  <c r="A460" i="1"/>
  <c r="F460" i="1"/>
  <c r="A461" i="1" l="1"/>
  <c r="F461" i="1"/>
  <c r="C461" i="1"/>
  <c r="G461" i="1"/>
  <c r="D461" i="1"/>
  <c r="E461" i="1"/>
  <c r="B462" i="1"/>
  <c r="E462" i="1" l="1"/>
  <c r="G462" i="1"/>
  <c r="A462" i="1"/>
  <c r="D462" i="1"/>
  <c r="C462" i="1"/>
  <c r="F462" i="1"/>
  <c r="B463" i="1"/>
  <c r="E463" i="1" l="1"/>
  <c r="D463" i="1"/>
  <c r="G463" i="1"/>
  <c r="B464" i="1"/>
  <c r="A463" i="1"/>
  <c r="C463" i="1"/>
  <c r="F463" i="1"/>
  <c r="C464" i="1" l="1"/>
  <c r="G464" i="1"/>
  <c r="F464" i="1"/>
  <c r="A464" i="1"/>
  <c r="E464" i="1"/>
  <c r="D464" i="1"/>
  <c r="B465" i="1"/>
  <c r="B466" i="1" l="1"/>
  <c r="F465" i="1"/>
  <c r="C465" i="1"/>
  <c r="E465" i="1"/>
  <c r="A465" i="1"/>
  <c r="D465" i="1"/>
  <c r="G465" i="1"/>
  <c r="F466" i="1" l="1"/>
  <c r="C466" i="1"/>
  <c r="G466" i="1"/>
  <c r="B467" i="1"/>
  <c r="A466" i="1"/>
  <c r="E466" i="1"/>
  <c r="D466" i="1"/>
  <c r="B468" i="1" l="1"/>
  <c r="D467" i="1"/>
  <c r="F467" i="1"/>
  <c r="C467" i="1"/>
  <c r="E467" i="1"/>
  <c r="G467" i="1"/>
  <c r="A467" i="1"/>
  <c r="G468" i="1" l="1"/>
  <c r="A468" i="1"/>
  <c r="D468" i="1"/>
  <c r="B469" i="1"/>
  <c r="C468" i="1"/>
  <c r="E468" i="1"/>
  <c r="F468" i="1"/>
  <c r="E469" i="1" l="1"/>
  <c r="C469" i="1"/>
  <c r="D469" i="1"/>
  <c r="G469" i="1"/>
  <c r="B470" i="1"/>
  <c r="A469" i="1"/>
  <c r="F469" i="1"/>
  <c r="A470" i="1" l="1"/>
  <c r="E470" i="1"/>
  <c r="C470" i="1"/>
  <c r="F470" i="1"/>
  <c r="D470" i="1"/>
  <c r="G470" i="1"/>
  <c r="B471" i="1"/>
  <c r="E471" i="1" l="1"/>
  <c r="B472" i="1"/>
  <c r="A471" i="1"/>
  <c r="F471" i="1"/>
  <c r="D471" i="1"/>
  <c r="C471" i="1"/>
  <c r="G471" i="1"/>
  <c r="D472" i="1" l="1"/>
  <c r="F472" i="1"/>
  <c r="A472" i="1"/>
  <c r="C472" i="1"/>
  <c r="G472" i="1"/>
  <c r="E472" i="1"/>
  <c r="B473" i="1"/>
  <c r="F473" i="1" l="1"/>
  <c r="C473" i="1"/>
  <c r="D473" i="1"/>
  <c r="E473" i="1"/>
  <c r="G473" i="1"/>
  <c r="B474" i="1"/>
  <c r="A473" i="1"/>
  <c r="G474" i="1" l="1"/>
  <c r="A474" i="1"/>
  <c r="C474" i="1"/>
  <c r="E474" i="1"/>
  <c r="B475" i="1"/>
  <c r="D474" i="1"/>
  <c r="F474" i="1"/>
  <c r="F475" i="1" l="1"/>
  <c r="D475" i="1"/>
  <c r="G475" i="1"/>
  <c r="A475" i="1"/>
  <c r="E475" i="1"/>
  <c r="C475" i="1"/>
  <c r="B476" i="1"/>
  <c r="F476" i="1" l="1"/>
  <c r="B477" i="1"/>
  <c r="D476" i="1"/>
  <c r="A476" i="1"/>
  <c r="G476" i="1"/>
  <c r="C476" i="1"/>
  <c r="E476" i="1"/>
  <c r="F477" i="1" l="1"/>
  <c r="E477" i="1"/>
  <c r="G477" i="1"/>
  <c r="A477" i="1"/>
  <c r="C477" i="1"/>
  <c r="B478" i="1"/>
  <c r="D477" i="1"/>
  <c r="F478" i="1" l="1"/>
  <c r="C478" i="1"/>
  <c r="G478" i="1"/>
  <c r="A478" i="1"/>
  <c r="D478" i="1"/>
  <c r="B479" i="1"/>
  <c r="E478" i="1"/>
  <c r="F479" i="1" l="1"/>
  <c r="D479" i="1"/>
  <c r="B480" i="1"/>
  <c r="A479" i="1"/>
  <c r="C479" i="1"/>
  <c r="E479" i="1"/>
  <c r="G479" i="1"/>
  <c r="D480" i="1" l="1"/>
  <c r="B481" i="1"/>
  <c r="A480" i="1"/>
  <c r="F480" i="1"/>
  <c r="C480" i="1"/>
  <c r="E480" i="1"/>
  <c r="G480" i="1"/>
  <c r="G481" i="1" l="1"/>
  <c r="D481" i="1"/>
  <c r="B482" i="1"/>
  <c r="A481" i="1"/>
  <c r="C481" i="1"/>
  <c r="F481" i="1"/>
  <c r="E481" i="1"/>
  <c r="D482" i="1" l="1"/>
  <c r="F482" i="1"/>
  <c r="B483" i="1"/>
  <c r="G482" i="1"/>
  <c r="A482" i="1"/>
  <c r="E482" i="1"/>
  <c r="C482" i="1"/>
  <c r="E483" i="1" l="1"/>
  <c r="C483" i="1"/>
  <c r="D483" i="1"/>
  <c r="G483" i="1"/>
  <c r="A483" i="1"/>
  <c r="F483" i="1"/>
  <c r="B484" i="1"/>
  <c r="G484" i="1" l="1"/>
  <c r="D484" i="1"/>
  <c r="A484" i="1"/>
  <c r="C484" i="1"/>
  <c r="E484" i="1"/>
  <c r="F484" i="1"/>
  <c r="B485" i="1"/>
  <c r="F485" i="1" l="1"/>
  <c r="B486" i="1"/>
  <c r="E485" i="1"/>
  <c r="A485" i="1"/>
  <c r="C485" i="1"/>
  <c r="D485" i="1"/>
  <c r="G485" i="1"/>
  <c r="D486" i="1" l="1"/>
  <c r="A486" i="1"/>
  <c r="B487" i="1"/>
  <c r="C486" i="1"/>
  <c r="E486" i="1"/>
  <c r="G486" i="1"/>
  <c r="F486" i="1"/>
  <c r="E487" i="1" l="1"/>
  <c r="G487" i="1"/>
  <c r="B488" i="1"/>
  <c r="C487" i="1"/>
  <c r="A487" i="1"/>
  <c r="D487" i="1"/>
  <c r="F487" i="1"/>
  <c r="G488" i="1" l="1"/>
  <c r="D488" i="1"/>
  <c r="F488" i="1"/>
  <c r="A488" i="1"/>
  <c r="C488" i="1"/>
  <c r="E488" i="1"/>
  <c r="B489" i="1"/>
  <c r="E489" i="1" l="1"/>
  <c r="G489" i="1"/>
  <c r="C489" i="1"/>
  <c r="D489" i="1"/>
  <c r="F489" i="1"/>
  <c r="A489" i="1"/>
  <c r="B490" i="1"/>
  <c r="E490" i="1" l="1"/>
  <c r="D490" i="1"/>
  <c r="C490" i="1"/>
  <c r="F490" i="1"/>
  <c r="A490" i="1"/>
  <c r="G490" i="1"/>
  <c r="B491" i="1"/>
  <c r="C491" i="1" l="1"/>
  <c r="B492" i="1"/>
  <c r="D491" i="1"/>
  <c r="F491" i="1"/>
  <c r="A491" i="1"/>
  <c r="E491" i="1"/>
  <c r="G491" i="1"/>
  <c r="G492" i="1" l="1"/>
  <c r="C492" i="1"/>
  <c r="F492" i="1"/>
  <c r="D492" i="1"/>
  <c r="B493" i="1"/>
  <c r="A492" i="1"/>
  <c r="E492" i="1"/>
  <c r="E493" i="1" l="1"/>
  <c r="A493" i="1"/>
  <c r="B494" i="1"/>
  <c r="C493" i="1"/>
  <c r="F493" i="1"/>
  <c r="D493" i="1"/>
  <c r="G493" i="1"/>
  <c r="D494" i="1" l="1"/>
  <c r="B495" i="1"/>
  <c r="E494" i="1"/>
  <c r="F494" i="1"/>
  <c r="A494" i="1"/>
  <c r="C494" i="1"/>
  <c r="G494" i="1"/>
  <c r="E495" i="1" l="1"/>
  <c r="A495" i="1"/>
  <c r="D495" i="1"/>
  <c r="F495" i="1"/>
  <c r="B496" i="1"/>
  <c r="C495" i="1"/>
  <c r="G495" i="1"/>
  <c r="E496" i="1" l="1"/>
  <c r="A496" i="1"/>
  <c r="C496" i="1"/>
  <c r="D496" i="1"/>
  <c r="G496" i="1"/>
  <c r="B497" i="1"/>
  <c r="F496" i="1"/>
  <c r="G497" i="1" l="1"/>
  <c r="D497" i="1"/>
  <c r="A497" i="1"/>
  <c r="E497" i="1"/>
  <c r="C497" i="1"/>
  <c r="F497" i="1"/>
  <c r="B498" i="1"/>
  <c r="E498" i="1" l="1"/>
  <c r="B499" i="1"/>
  <c r="F498" i="1"/>
  <c r="A498" i="1"/>
  <c r="D498" i="1"/>
  <c r="C498" i="1"/>
  <c r="G498" i="1"/>
  <c r="F499" i="1" l="1"/>
  <c r="A499" i="1"/>
  <c r="C499" i="1"/>
  <c r="E499" i="1"/>
  <c r="G499" i="1"/>
  <c r="D499" i="1"/>
  <c r="B500" i="1"/>
  <c r="D500" i="1" l="1"/>
  <c r="G500" i="1"/>
  <c r="A500" i="1"/>
  <c r="F500" i="1"/>
  <c r="B501" i="1"/>
  <c r="C500" i="1"/>
  <c r="E500" i="1"/>
  <c r="E501" i="1" l="1"/>
  <c r="G501" i="1"/>
  <c r="B502" i="1"/>
  <c r="A501" i="1"/>
  <c r="D501" i="1"/>
  <c r="C501" i="1"/>
  <c r="F501" i="1"/>
  <c r="E502" i="1" l="1"/>
  <c r="G502" i="1"/>
  <c r="A502" i="1"/>
  <c r="C502" i="1"/>
  <c r="F502" i="1"/>
  <c r="B503" i="1"/>
  <c r="D502" i="1"/>
  <c r="E503" i="1" l="1"/>
  <c r="B504" i="1"/>
  <c r="C503" i="1"/>
  <c r="A503" i="1"/>
  <c r="D503" i="1"/>
  <c r="F503" i="1"/>
  <c r="G503" i="1"/>
  <c r="D504" i="1" l="1"/>
  <c r="E504" i="1"/>
  <c r="A504" i="1"/>
  <c r="F504" i="1"/>
  <c r="C504" i="1"/>
  <c r="G504" i="1"/>
</calcChain>
</file>

<file path=xl/sharedStrings.xml><?xml version="1.0" encoding="utf-8"?>
<sst xmlns="http://schemas.openxmlformats.org/spreadsheetml/2006/main" count="35" uniqueCount="28">
  <si>
    <t>Üürnik</t>
  </si>
  <si>
    <t>Üüripind</t>
  </si>
  <si>
    <t xml:space="preserve">Kapitalikomponendi annuiteetmaksegraafik - </t>
  </si>
  <si>
    <t>Pepleri tn 35, Tartu linn</t>
  </si>
  <si>
    <t>üürnik 1</t>
  </si>
  <si>
    <t>üürnik 2</t>
  </si>
  <si>
    <t>Maksete algus</t>
  </si>
  <si>
    <t>üürnik 3</t>
  </si>
  <si>
    <t>Maksete arv</t>
  </si>
  <si>
    <t>kuud</t>
  </si>
  <si>
    <t>üürnik 4</t>
  </si>
  <si>
    <t>Kapitali algväärtus</t>
  </si>
  <si>
    <t>EUR (km-ta)</t>
  </si>
  <si>
    <t>üürnik 5</t>
  </si>
  <si>
    <t>Kapitali lõppväärtus</t>
  </si>
  <si>
    <t>Kokku:</t>
  </si>
  <si>
    <t>Toetused</t>
  </si>
  <si>
    <t>-</t>
  </si>
  <si>
    <t>Sissevool</t>
  </si>
  <si>
    <t>Üürniku osakaal</t>
  </si>
  <si>
    <t>Kapitali tulumäär 2026 II pa</t>
  </si>
  <si>
    <t>Kuupäev</t>
  </si>
  <si>
    <t>Jrk nr</t>
  </si>
  <si>
    <t>Algjääk</t>
  </si>
  <si>
    <t>Intress</t>
  </si>
  <si>
    <t>Põhiosa</t>
  </si>
  <si>
    <t>Kap.komponent</t>
  </si>
  <si>
    <t>Lõppjääk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</si>
</sst>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%"/>
    <numFmt numFmtId="166" formatCode="d&quot;.&quot;mm&quot;.&quot;yyyy"/>
    <numFmt numFmtId="167" formatCode="#,###"/>
    <numFmt numFmtId="168" formatCode="0.000%"/>
    <numFmt numFmtId="169" formatCode="#,##0.00&quot; &quot;;[Red]&quot;-&quot;#,##0.00&quot; &quot;"/>
  </numFmts>
  <fonts count="1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b/>
      <sz val="11"/>
      <name val="Calibri"/>
      <family val="2"/>
      <scheme val="minor"/>
    </font>
    <font>
      <b/>
      <i/>
      <sz val="11"/>
      <color rgb="FF000000"/>
      <name val="Calibri"/>
      <family val="2"/>
    </font>
    <font>
      <b/>
      <i/>
      <sz val="11"/>
      <name val="Calibri"/>
      <family val="2"/>
    </font>
    <font>
      <i/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53">
    <xf numFmtId="0" fontId="0" fillId="0" borderId="0" xfId="0"/>
    <xf numFmtId="0" fontId="3" fillId="2" borderId="0" xfId="2" applyFill="1"/>
    <xf numFmtId="0" fontId="4" fillId="3" borderId="0" xfId="2" applyFont="1" applyFill="1" applyAlignment="1">
      <alignment horizontal="right"/>
    </xf>
    <xf numFmtId="0" fontId="0" fillId="2" borderId="0" xfId="0" applyFill="1"/>
    <xf numFmtId="0" fontId="5" fillId="2" borderId="0" xfId="2" applyFont="1" applyFill="1"/>
    <xf numFmtId="0" fontId="5" fillId="3" borderId="0" xfId="2" applyFont="1" applyFill="1"/>
    <xf numFmtId="0" fontId="5" fillId="3" borderId="0" xfId="2" applyFont="1" applyFill="1" applyAlignment="1">
      <alignment horizontal="right"/>
    </xf>
    <xf numFmtId="0" fontId="6" fillId="2" borderId="0" xfId="0" applyFont="1" applyFill="1"/>
    <xf numFmtId="0" fontId="6" fillId="4" borderId="0" xfId="0" applyFont="1" applyFill="1" applyProtection="1">
      <protection hidden="1"/>
    </xf>
    <xf numFmtId="0" fontId="6" fillId="4" borderId="0" xfId="0" applyFont="1" applyFill="1"/>
    <xf numFmtId="0" fontId="7" fillId="3" borderId="0" xfId="2" applyFont="1" applyFill="1"/>
    <xf numFmtId="4" fontId="7" fillId="3" borderId="0" xfId="2" applyNumberFormat="1" applyFont="1" applyFill="1"/>
    <xf numFmtId="0" fontId="8" fillId="3" borderId="0" xfId="2" applyFont="1" applyFill="1"/>
    <xf numFmtId="0" fontId="6" fillId="4" borderId="0" xfId="0" applyFont="1" applyFill="1" applyProtection="1">
      <protection locked="0" hidden="1"/>
    </xf>
    <xf numFmtId="164" fontId="6" fillId="4" borderId="0" xfId="0" applyNumberFormat="1" applyFont="1" applyFill="1" applyProtection="1">
      <protection hidden="1"/>
    </xf>
    <xf numFmtId="165" fontId="6" fillId="4" borderId="0" xfId="1" applyNumberFormat="1" applyFont="1" applyFill="1"/>
    <xf numFmtId="4" fontId="5" fillId="3" borderId="0" xfId="2" applyNumberFormat="1" applyFont="1" applyFill="1"/>
    <xf numFmtId="0" fontId="5" fillId="5" borderId="1" xfId="2" applyFont="1" applyFill="1" applyBorder="1"/>
    <xf numFmtId="0" fontId="5" fillId="3" borderId="2" xfId="2" applyFont="1" applyFill="1" applyBorder="1"/>
    <xf numFmtId="0" fontId="6" fillId="2" borderId="2" xfId="0" applyFont="1" applyFill="1" applyBorder="1"/>
    <xf numFmtId="166" fontId="5" fillId="5" borderId="2" xfId="2" applyNumberFormat="1" applyFont="1" applyFill="1" applyBorder="1"/>
    <xf numFmtId="0" fontId="5" fillId="5" borderId="3" xfId="2" applyFont="1" applyFill="1" applyBorder="1"/>
    <xf numFmtId="0" fontId="5" fillId="5" borderId="4" xfId="2" applyFont="1" applyFill="1" applyBorder="1"/>
    <xf numFmtId="0" fontId="5" fillId="5" borderId="0" xfId="2" applyFont="1" applyFill="1"/>
    <xf numFmtId="0" fontId="5" fillId="5" borderId="5" xfId="2" applyFont="1" applyFill="1" applyBorder="1"/>
    <xf numFmtId="166" fontId="6" fillId="2" borderId="0" xfId="0" applyNumberFormat="1" applyFont="1" applyFill="1"/>
    <xf numFmtId="3" fontId="5" fillId="5" borderId="0" xfId="2" applyNumberFormat="1" applyFont="1" applyFill="1"/>
    <xf numFmtId="167" fontId="5" fillId="2" borderId="0" xfId="2" applyNumberFormat="1" applyFont="1" applyFill="1"/>
    <xf numFmtId="0" fontId="9" fillId="4" borderId="0" xfId="0" applyFont="1" applyFill="1" applyProtection="1">
      <protection hidden="1"/>
    </xf>
    <xf numFmtId="164" fontId="9" fillId="4" borderId="0" xfId="0" applyNumberFormat="1" applyFont="1" applyFill="1" applyProtection="1">
      <protection hidden="1"/>
    </xf>
    <xf numFmtId="0" fontId="5" fillId="5" borderId="4" xfId="3" applyFont="1" applyFill="1" applyBorder="1"/>
    <xf numFmtId="0" fontId="5" fillId="3" borderId="0" xfId="3" applyFont="1" applyFill="1"/>
    <xf numFmtId="4" fontId="5" fillId="5" borderId="0" xfId="3" applyNumberFormat="1" applyFont="1" applyFill="1" applyAlignment="1">
      <alignment horizontal="right"/>
    </xf>
    <xf numFmtId="0" fontId="9" fillId="2" borderId="0" xfId="0" applyFont="1" applyFill="1" applyProtection="1">
      <protection hidden="1"/>
    </xf>
    <xf numFmtId="164" fontId="9" fillId="2" borderId="0" xfId="0" applyNumberFormat="1" applyFont="1" applyFill="1" applyProtection="1">
      <protection hidden="1"/>
    </xf>
    <xf numFmtId="10" fontId="5" fillId="5" borderId="0" xfId="1" applyNumberFormat="1" applyFont="1" applyFill="1"/>
    <xf numFmtId="0" fontId="5" fillId="5" borderId="6" xfId="2" applyFont="1" applyFill="1" applyBorder="1"/>
    <xf numFmtId="0" fontId="5" fillId="3" borderId="7" xfId="2" applyFont="1" applyFill="1" applyBorder="1"/>
    <xf numFmtId="0" fontId="6" fillId="2" borderId="7" xfId="0" applyFont="1" applyFill="1" applyBorder="1"/>
    <xf numFmtId="165" fontId="5" fillId="5" borderId="7" xfId="2" applyNumberFormat="1" applyFont="1" applyFill="1" applyBorder="1"/>
    <xf numFmtId="0" fontId="5" fillId="5" borderId="8" xfId="2" applyFont="1" applyFill="1" applyBorder="1"/>
    <xf numFmtId="164" fontId="6" fillId="2" borderId="0" xfId="0" applyNumberFormat="1" applyFont="1" applyFill="1" applyProtection="1">
      <protection hidden="1"/>
    </xf>
    <xf numFmtId="168" fontId="5" fillId="5" borderId="0" xfId="2" applyNumberFormat="1" applyFont="1" applyFill="1"/>
    <xf numFmtId="0" fontId="10" fillId="3" borderId="9" xfId="2" applyFont="1" applyFill="1" applyBorder="1" applyAlignment="1">
      <alignment horizontal="right"/>
    </xf>
    <xf numFmtId="0" fontId="11" fillId="3" borderId="9" xfId="2" applyFont="1" applyFill="1" applyBorder="1" applyAlignment="1">
      <alignment horizontal="right"/>
    </xf>
    <xf numFmtId="166" fontId="12" fillId="3" borderId="0" xfId="2" applyNumberFormat="1" applyFont="1" applyFill="1"/>
    <xf numFmtId="0" fontId="3" fillId="3" borderId="0" xfId="2" applyFill="1"/>
    <xf numFmtId="4" fontId="3" fillId="3" borderId="0" xfId="2" applyNumberFormat="1" applyFill="1"/>
    <xf numFmtId="169" fontId="3" fillId="3" borderId="0" xfId="2" applyNumberFormat="1" applyFill="1"/>
    <xf numFmtId="164" fontId="0" fillId="2" borderId="0" xfId="0" applyNumberFormat="1" applyFill="1" applyProtection="1">
      <protection hidden="1"/>
    </xf>
    <xf numFmtId="164" fontId="2" fillId="2" borderId="0" xfId="0" applyNumberFormat="1" applyFont="1" applyFill="1" applyProtection="1">
      <protection hidden="1"/>
    </xf>
    <xf numFmtId="4" fontId="0" fillId="2" borderId="0" xfId="0" applyNumberFormat="1" applyFill="1"/>
    <xf numFmtId="3" fontId="5" fillId="5" borderId="0" xfId="1" applyNumberFormat="1" applyFont="1" applyFill="1"/>
  </cellXfs>
  <cellStyles count="4">
    <cellStyle name="Normaallaad 4" xfId="2" xr:uid="{D89D3C72-ADEB-4855-AE7D-499534B4912B}"/>
    <cellStyle name="Normaallaad 4 2" xfId="3" xr:uid="{BC4D8B16-0EB9-4B43-91A7-BDA8DBE3C207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87F51-85FA-49AE-9067-C677957CE4DE}">
  <dimension ref="A1:N504"/>
  <sheetViews>
    <sheetView tabSelected="1" workbookViewId="0">
      <selection activeCell="B4" sqref="B4"/>
    </sheetView>
  </sheetViews>
  <sheetFormatPr defaultColWidth="9.140625" defaultRowHeight="15"/>
  <cols>
    <col min="1" max="1" width="9.140625" style="3"/>
    <col min="2" max="2" width="7.85546875" style="3" customWidth="1"/>
    <col min="3" max="3" width="14.5703125" style="3" customWidth="1"/>
    <col min="4" max="4" width="14.42578125" style="3" customWidth="1"/>
    <col min="5" max="6" width="14.5703125" style="3" customWidth="1"/>
    <col min="7" max="7" width="14.5703125" style="51" customWidth="1"/>
    <col min="8" max="16384" width="9.140625" style="3"/>
  </cols>
  <sheetData>
    <row r="1" spans="1:14">
      <c r="A1" s="1"/>
      <c r="B1" s="1"/>
      <c r="C1" s="1"/>
      <c r="D1" s="1"/>
      <c r="E1" s="1"/>
      <c r="F1" s="1"/>
      <c r="G1" s="2"/>
    </row>
    <row r="2" spans="1:14">
      <c r="A2" s="1"/>
      <c r="B2" s="4"/>
      <c r="C2" s="4"/>
      <c r="D2" s="4"/>
      <c r="E2" s="4"/>
      <c r="F2" s="5"/>
      <c r="G2" s="6"/>
      <c r="H2" s="7"/>
      <c r="I2" s="7"/>
      <c r="J2" s="7"/>
      <c r="K2" s="7"/>
      <c r="L2" s="7"/>
      <c r="M2" s="7"/>
      <c r="N2" s="7"/>
    </row>
    <row r="3" spans="1:14">
      <c r="A3" s="1"/>
      <c r="B3" s="4"/>
      <c r="C3" s="4"/>
      <c r="D3" s="4"/>
      <c r="E3" s="4"/>
      <c r="F3" s="5"/>
      <c r="G3" s="6"/>
      <c r="H3" s="7"/>
      <c r="I3" s="7"/>
      <c r="J3" s="7"/>
      <c r="K3" s="8" t="s">
        <v>0</v>
      </c>
      <c r="L3" s="8" t="s">
        <v>1</v>
      </c>
      <c r="M3" s="9"/>
      <c r="N3" s="7"/>
    </row>
    <row r="4" spans="1:14" ht="21">
      <c r="A4" s="1"/>
      <c r="B4" s="10" t="s">
        <v>2</v>
      </c>
      <c r="C4" s="4"/>
      <c r="D4" s="4"/>
      <c r="E4" s="5"/>
      <c r="F4" s="11" t="s">
        <v>3</v>
      </c>
      <c r="G4" s="12"/>
      <c r="H4" s="7"/>
      <c r="I4" s="7"/>
      <c r="J4" s="7"/>
      <c r="K4" s="13" t="s">
        <v>4</v>
      </c>
      <c r="L4" s="14">
        <v>324</v>
      </c>
      <c r="M4" s="15">
        <f>L4/$L$9</f>
        <v>1</v>
      </c>
      <c r="N4" s="7"/>
    </row>
    <row r="5" spans="1:14">
      <c r="A5" s="1"/>
      <c r="B5" s="4"/>
      <c r="C5" s="4"/>
      <c r="D5" s="4"/>
      <c r="E5" s="4"/>
      <c r="F5" s="16"/>
      <c r="G5" s="4"/>
      <c r="H5" s="7"/>
      <c r="I5" s="7"/>
      <c r="J5" s="7"/>
      <c r="K5" s="13" t="s">
        <v>5</v>
      </c>
      <c r="L5" s="14"/>
      <c r="M5" s="15">
        <f>L5/$L$9</f>
        <v>0</v>
      </c>
      <c r="N5" s="7"/>
    </row>
    <row r="6" spans="1:14">
      <c r="A6" s="1"/>
      <c r="B6" s="17" t="s">
        <v>6</v>
      </c>
      <c r="C6" s="18"/>
      <c r="D6" s="19"/>
      <c r="E6" s="20">
        <v>46753</v>
      </c>
      <c r="F6" s="21"/>
      <c r="G6" s="4"/>
      <c r="H6" s="7"/>
      <c r="I6" s="7"/>
      <c r="J6" s="7"/>
      <c r="K6" s="13" t="s">
        <v>7</v>
      </c>
      <c r="L6" s="14"/>
      <c r="M6" s="15">
        <f>L6/$L$9</f>
        <v>0</v>
      </c>
      <c r="N6" s="7"/>
    </row>
    <row r="7" spans="1:14">
      <c r="A7" s="1"/>
      <c r="B7" s="22" t="s">
        <v>8</v>
      </c>
      <c r="C7" s="5"/>
      <c r="D7" s="7"/>
      <c r="E7" s="23">
        <v>158</v>
      </c>
      <c r="F7" s="24" t="s">
        <v>9</v>
      </c>
      <c r="G7" s="4"/>
      <c r="H7" s="7"/>
      <c r="I7" s="7"/>
      <c r="J7" s="7"/>
      <c r="K7" s="13" t="s">
        <v>10</v>
      </c>
      <c r="L7" s="14"/>
      <c r="M7" s="15">
        <f>L7/$L$9</f>
        <v>0</v>
      </c>
      <c r="N7" s="7"/>
    </row>
    <row r="8" spans="1:14">
      <c r="A8" s="1"/>
      <c r="B8" s="22" t="s">
        <v>11</v>
      </c>
      <c r="C8" s="5"/>
      <c r="D8" s="25">
        <f>$E$6-1</f>
        <v>46752</v>
      </c>
      <c r="E8" s="26">
        <v>453418.42159092188</v>
      </c>
      <c r="F8" s="24" t="s">
        <v>12</v>
      </c>
      <c r="G8" s="4"/>
      <c r="H8" s="7"/>
      <c r="I8" s="7"/>
      <c r="J8" s="7"/>
      <c r="K8" s="13" t="s">
        <v>13</v>
      </c>
      <c r="L8" s="14"/>
      <c r="M8" s="15">
        <f>L8/$L$9</f>
        <v>0</v>
      </c>
      <c r="N8" s="7"/>
    </row>
    <row r="9" spans="1:14">
      <c r="A9" s="1"/>
      <c r="B9" s="22" t="s">
        <v>14</v>
      </c>
      <c r="C9" s="5"/>
      <c r="D9" s="25">
        <f>EOMONTH(D8,$E$7)-25</f>
        <v>51535</v>
      </c>
      <c r="E9" s="26">
        <v>201975.96873377939</v>
      </c>
      <c r="F9" s="24" t="s">
        <v>12</v>
      </c>
      <c r="G9" s="27"/>
      <c r="H9" s="7"/>
      <c r="I9" s="7"/>
      <c r="J9" s="7"/>
      <c r="K9" s="28" t="s">
        <v>15</v>
      </c>
      <c r="L9" s="29">
        <f>SUM(L4:L8)</f>
        <v>324</v>
      </c>
      <c r="M9" s="28"/>
      <c r="N9" s="7"/>
    </row>
    <row r="10" spans="1:14">
      <c r="A10" s="1"/>
      <c r="B10" s="30" t="s">
        <v>16</v>
      </c>
      <c r="C10" s="31"/>
      <c r="D10" s="25"/>
      <c r="E10" s="32" t="s">
        <v>17</v>
      </c>
      <c r="F10" s="24" t="s">
        <v>12</v>
      </c>
      <c r="G10" s="27"/>
      <c r="H10" s="7"/>
      <c r="I10" s="7"/>
      <c r="J10" s="7"/>
      <c r="K10" s="33"/>
      <c r="L10" s="34"/>
      <c r="M10" s="33"/>
      <c r="N10" s="7"/>
    </row>
    <row r="11" spans="1:14">
      <c r="A11" s="1"/>
      <c r="B11" s="30" t="s">
        <v>18</v>
      </c>
      <c r="C11" s="31"/>
      <c r="D11" s="25"/>
      <c r="E11" s="32">
        <v>55000</v>
      </c>
      <c r="F11" s="24" t="s">
        <v>12</v>
      </c>
      <c r="G11" s="27"/>
      <c r="H11" s="7"/>
      <c r="I11" s="7"/>
      <c r="J11" s="7"/>
      <c r="K11" s="33"/>
      <c r="L11" s="34"/>
      <c r="M11" s="33"/>
      <c r="N11" s="7"/>
    </row>
    <row r="12" spans="1:14">
      <c r="A12" s="1"/>
      <c r="B12" s="22" t="s">
        <v>19</v>
      </c>
      <c r="C12" s="5"/>
      <c r="D12" s="7"/>
      <c r="E12" s="35">
        <f>M4</f>
        <v>1</v>
      </c>
      <c r="F12" s="24"/>
      <c r="G12" s="4"/>
      <c r="H12" s="7"/>
      <c r="I12" s="7"/>
      <c r="J12" s="7"/>
      <c r="K12" s="34"/>
      <c r="L12" s="34"/>
      <c r="M12" s="7"/>
      <c r="N12" s="7"/>
    </row>
    <row r="13" spans="1:14">
      <c r="A13" s="1"/>
      <c r="B13" s="30" t="s">
        <v>11</v>
      </c>
      <c r="C13" s="31"/>
      <c r="D13" s="25">
        <f>$E$6-1</f>
        <v>46752</v>
      </c>
      <c r="E13" s="52">
        <f>(SUM(E8)-SUM($E$10:$E$11))*$E$12</f>
        <v>398418.42159092188</v>
      </c>
      <c r="F13" s="24" t="s">
        <v>12</v>
      </c>
      <c r="G13" s="4"/>
      <c r="H13" s="7"/>
      <c r="I13" s="7"/>
      <c r="J13" s="7"/>
      <c r="K13" s="34"/>
      <c r="L13" s="34"/>
      <c r="M13" s="7"/>
      <c r="N13" s="7"/>
    </row>
    <row r="14" spans="1:14">
      <c r="A14" s="1"/>
      <c r="B14" s="30" t="s">
        <v>14</v>
      </c>
      <c r="C14" s="31"/>
      <c r="D14" s="25">
        <f>EOMONTH(D13,$E$7)-25</f>
        <v>51535</v>
      </c>
      <c r="E14" s="52">
        <f>(SUM(E9)*$E$12)</f>
        <v>201975.96873377939</v>
      </c>
      <c r="F14" s="24" t="s">
        <v>12</v>
      </c>
      <c r="G14" s="4"/>
      <c r="H14" s="7"/>
      <c r="I14" s="7"/>
      <c r="J14" s="7"/>
      <c r="K14" s="34"/>
      <c r="L14" s="34"/>
      <c r="M14" s="7"/>
      <c r="N14" s="7"/>
    </row>
    <row r="15" spans="1:14">
      <c r="A15" s="1"/>
      <c r="B15" s="36" t="s">
        <v>20</v>
      </c>
      <c r="C15" s="37"/>
      <c r="D15" s="38"/>
      <c r="E15" s="39">
        <v>5.3999999999999999E-2</v>
      </c>
      <c r="F15" s="40"/>
      <c r="G15" s="4"/>
      <c r="H15" s="7"/>
      <c r="I15" s="7"/>
      <c r="J15" s="7"/>
      <c r="K15" s="41"/>
      <c r="L15" s="41"/>
      <c r="M15" s="34"/>
      <c r="N15" s="7"/>
    </row>
    <row r="16" spans="1:14">
      <c r="A16" s="1"/>
      <c r="B16" s="23"/>
      <c r="C16" s="5"/>
      <c r="D16" s="7"/>
      <c r="E16" s="42"/>
      <c r="F16" s="23"/>
      <c r="G16" s="4"/>
      <c r="H16" s="7"/>
      <c r="I16" s="7"/>
      <c r="J16" s="7"/>
      <c r="K16" s="41"/>
      <c r="L16" s="41"/>
      <c r="M16" s="34"/>
      <c r="N16" s="7"/>
    </row>
    <row r="17" spans="1:14">
      <c r="B17" s="7"/>
      <c r="C17" s="7"/>
      <c r="D17" s="7"/>
      <c r="E17" s="7"/>
      <c r="F17" s="7"/>
      <c r="G17" s="7"/>
      <c r="H17" s="7"/>
      <c r="I17" s="7"/>
      <c r="J17" s="7"/>
      <c r="K17" s="41"/>
      <c r="L17" s="41"/>
      <c r="M17" s="34"/>
      <c r="N17" s="7"/>
    </row>
    <row r="18" spans="1:14" ht="15.75" thickBot="1">
      <c r="A18" s="43" t="s">
        <v>21</v>
      </c>
      <c r="B18" s="44" t="s">
        <v>22</v>
      </c>
      <c r="C18" s="44" t="s">
        <v>23</v>
      </c>
      <c r="D18" s="44" t="s">
        <v>24</v>
      </c>
      <c r="E18" s="44" t="s">
        <v>25</v>
      </c>
      <c r="F18" s="44" t="s">
        <v>26</v>
      </c>
      <c r="G18" s="44" t="s">
        <v>27</v>
      </c>
      <c r="H18" s="7"/>
      <c r="I18" s="7"/>
      <c r="J18" s="7"/>
      <c r="K18" s="41"/>
      <c r="L18" s="41"/>
      <c r="M18" s="34"/>
      <c r="N18" s="7"/>
    </row>
    <row r="19" spans="1:14">
      <c r="A19" s="45">
        <f>IF(B19="","",E6)</f>
        <v>46753</v>
      </c>
      <c r="B19" s="46">
        <f>IF(E7&gt;0,1,"")</f>
        <v>1</v>
      </c>
      <c r="C19" s="47">
        <f>IF(B19="","",E13)</f>
        <v>398418.42159092188</v>
      </c>
      <c r="D19" s="48">
        <f>IF(B19="","",IPMT($E$15/12,B19,$E$7,-$E$13,$E$14,0))</f>
        <v>1792.8828971591483</v>
      </c>
      <c r="E19" s="48">
        <f>IF(B19="","",PPMT($E$15/12,B19,$E$7,-$E$13,$E$14,0))</f>
        <v>855.93232559986029</v>
      </c>
      <c r="F19" s="48">
        <f>IF(B19="","",SUM(D19:E19))</f>
        <v>2648.8152227590085</v>
      </c>
      <c r="G19" s="47">
        <f>IF(B19="","",SUM(C19)-SUM(E19))</f>
        <v>397562.48926532204</v>
      </c>
      <c r="K19" s="49"/>
      <c r="L19" s="49"/>
      <c r="M19" s="50"/>
    </row>
    <row r="20" spans="1:14">
      <c r="A20" s="45">
        <f>IF(B20="","",EDATE(A19,1))</f>
        <v>46784</v>
      </c>
      <c r="B20" s="46">
        <f>IF(B19="","",IF(SUM(B19)+1&lt;=$E$7,SUM(B19)+1,""))</f>
        <v>2</v>
      </c>
      <c r="C20" s="47">
        <f>IF(B20="","",G19)</f>
        <v>397562.48926532204</v>
      </c>
      <c r="D20" s="48">
        <f t="shared" ref="D20:D83" si="0">IF(B20="","",IPMT($E$15/12,B20,$E$7,-$E$13,$E$14,0))</f>
        <v>1789.0312016939488</v>
      </c>
      <c r="E20" s="48">
        <f t="shared" ref="E20:E83" si="1">IF(B20="","",PPMT($E$15/12,B20,$E$7,-$E$13,$E$14,0))</f>
        <v>859.78402106505973</v>
      </c>
      <c r="F20" s="48">
        <f t="shared" ref="F20:F83" si="2">IF(B20="","",SUM(D20:E20))</f>
        <v>2648.8152227590085</v>
      </c>
      <c r="G20" s="47">
        <f t="shared" ref="G20:G83" si="3">IF(B20="","",SUM(C20)-SUM(E20))</f>
        <v>396702.705244257</v>
      </c>
      <c r="K20" s="49"/>
      <c r="L20" s="49"/>
      <c r="M20" s="50"/>
    </row>
    <row r="21" spans="1:14">
      <c r="A21" s="45">
        <f t="shared" ref="A21:A84" si="4">IF(B21="","",EDATE(A20,1))</f>
        <v>46813</v>
      </c>
      <c r="B21" s="46">
        <f t="shared" ref="B21:B84" si="5">IF(B20="","",IF(SUM(B20)+1&lt;=$E$7,SUM(B20)+1,""))</f>
        <v>3</v>
      </c>
      <c r="C21" s="47">
        <f t="shared" ref="C21:C84" si="6">IF(B21="","",G20)</f>
        <v>396702.705244257</v>
      </c>
      <c r="D21" s="48">
        <f t="shared" si="0"/>
        <v>1785.1621735991562</v>
      </c>
      <c r="E21" s="48">
        <f t="shared" si="1"/>
        <v>863.65304915985246</v>
      </c>
      <c r="F21" s="48">
        <f t="shared" si="2"/>
        <v>2648.8152227590085</v>
      </c>
      <c r="G21" s="47">
        <f t="shared" si="3"/>
        <v>395839.05219509715</v>
      </c>
      <c r="K21" s="49"/>
      <c r="L21" s="49"/>
      <c r="M21" s="50"/>
    </row>
    <row r="22" spans="1:14">
      <c r="A22" s="45">
        <f t="shared" si="4"/>
        <v>46844</v>
      </c>
      <c r="B22" s="46">
        <f t="shared" si="5"/>
        <v>4</v>
      </c>
      <c r="C22" s="47">
        <f t="shared" si="6"/>
        <v>395839.05219509715</v>
      </c>
      <c r="D22" s="48">
        <f t="shared" si="0"/>
        <v>1781.2757348779367</v>
      </c>
      <c r="E22" s="48">
        <f t="shared" si="1"/>
        <v>867.53948788107175</v>
      </c>
      <c r="F22" s="48">
        <f t="shared" si="2"/>
        <v>2648.8152227590085</v>
      </c>
      <c r="G22" s="47">
        <f t="shared" si="3"/>
        <v>394971.51270721608</v>
      </c>
      <c r="K22" s="49"/>
      <c r="L22" s="49"/>
      <c r="M22" s="50"/>
    </row>
    <row r="23" spans="1:14">
      <c r="A23" s="45">
        <f t="shared" si="4"/>
        <v>46874</v>
      </c>
      <c r="B23" s="46">
        <f t="shared" si="5"/>
        <v>5</v>
      </c>
      <c r="C23" s="47">
        <f t="shared" si="6"/>
        <v>394971.51270721608</v>
      </c>
      <c r="D23" s="48">
        <f t="shared" si="0"/>
        <v>1777.3718071824721</v>
      </c>
      <c r="E23" s="48">
        <f t="shared" si="1"/>
        <v>871.44341557653672</v>
      </c>
      <c r="F23" s="48">
        <f t="shared" si="2"/>
        <v>2648.815222759009</v>
      </c>
      <c r="G23" s="47">
        <f t="shared" si="3"/>
        <v>394100.06929163955</v>
      </c>
      <c r="K23" s="49"/>
      <c r="L23" s="49"/>
      <c r="M23" s="50"/>
    </row>
    <row r="24" spans="1:14">
      <c r="A24" s="45">
        <f t="shared" si="4"/>
        <v>46905</v>
      </c>
      <c r="B24" s="46">
        <f t="shared" si="5"/>
        <v>6</v>
      </c>
      <c r="C24" s="47">
        <f t="shared" si="6"/>
        <v>394100.06929163955</v>
      </c>
      <c r="D24" s="48">
        <f t="shared" si="0"/>
        <v>1773.4503118123775</v>
      </c>
      <c r="E24" s="48">
        <f t="shared" si="1"/>
        <v>875.36491094663108</v>
      </c>
      <c r="F24" s="48">
        <f t="shared" si="2"/>
        <v>2648.8152227590085</v>
      </c>
      <c r="G24" s="47">
        <f t="shared" si="3"/>
        <v>393224.70438069291</v>
      </c>
      <c r="K24" s="49"/>
      <c r="L24" s="49"/>
      <c r="M24" s="50"/>
    </row>
    <row r="25" spans="1:14">
      <c r="A25" s="45">
        <f t="shared" si="4"/>
        <v>46935</v>
      </c>
      <c r="B25" s="46">
        <f t="shared" si="5"/>
        <v>7</v>
      </c>
      <c r="C25" s="47">
        <f t="shared" si="6"/>
        <v>393224.70438069291</v>
      </c>
      <c r="D25" s="48">
        <f t="shared" si="0"/>
        <v>1769.5111697131176</v>
      </c>
      <c r="E25" s="48">
        <f t="shared" si="1"/>
        <v>879.3040530458909</v>
      </c>
      <c r="F25" s="48">
        <f t="shared" si="2"/>
        <v>2648.8152227590085</v>
      </c>
      <c r="G25" s="47">
        <f t="shared" si="3"/>
        <v>392345.40032764705</v>
      </c>
      <c r="K25" s="49"/>
      <c r="L25" s="49"/>
      <c r="M25" s="50"/>
    </row>
    <row r="26" spans="1:14">
      <c r="A26" s="45">
        <f t="shared" si="4"/>
        <v>46966</v>
      </c>
      <c r="B26" s="46">
        <f t="shared" si="5"/>
        <v>8</v>
      </c>
      <c r="C26" s="47">
        <f t="shared" si="6"/>
        <v>392345.40032764705</v>
      </c>
      <c r="D26" s="48">
        <f t="shared" si="0"/>
        <v>1765.5543014744112</v>
      </c>
      <c r="E26" s="48">
        <f t="shared" si="1"/>
        <v>883.26092128459732</v>
      </c>
      <c r="F26" s="48">
        <f t="shared" si="2"/>
        <v>2648.8152227590085</v>
      </c>
      <c r="G26" s="47">
        <f t="shared" si="3"/>
        <v>391462.13940636243</v>
      </c>
      <c r="K26" s="49"/>
      <c r="L26" s="49"/>
      <c r="M26" s="50"/>
    </row>
    <row r="27" spans="1:14">
      <c r="A27" s="45">
        <f t="shared" si="4"/>
        <v>46997</v>
      </c>
      <c r="B27" s="46">
        <f t="shared" si="5"/>
        <v>9</v>
      </c>
      <c r="C27" s="47">
        <f t="shared" si="6"/>
        <v>391462.13940636243</v>
      </c>
      <c r="D27" s="48">
        <f t="shared" si="0"/>
        <v>1761.5796273286305</v>
      </c>
      <c r="E27" s="48">
        <f t="shared" si="1"/>
        <v>887.23559543037811</v>
      </c>
      <c r="F27" s="48">
        <f t="shared" si="2"/>
        <v>2648.8152227590085</v>
      </c>
      <c r="G27" s="47">
        <f t="shared" si="3"/>
        <v>390574.90381093207</v>
      </c>
      <c r="K27" s="49"/>
      <c r="L27" s="49"/>
      <c r="M27" s="50"/>
    </row>
    <row r="28" spans="1:14">
      <c r="A28" s="45">
        <f t="shared" si="4"/>
        <v>47027</v>
      </c>
      <c r="B28" s="46">
        <f t="shared" si="5"/>
        <v>10</v>
      </c>
      <c r="C28" s="47">
        <f t="shared" si="6"/>
        <v>390574.90381093207</v>
      </c>
      <c r="D28" s="48">
        <f t="shared" si="0"/>
        <v>1757.5870671491939</v>
      </c>
      <c r="E28" s="48">
        <f t="shared" si="1"/>
        <v>891.22815560981473</v>
      </c>
      <c r="F28" s="48">
        <f t="shared" si="2"/>
        <v>2648.8152227590085</v>
      </c>
      <c r="G28" s="47">
        <f t="shared" si="3"/>
        <v>389683.67565532227</v>
      </c>
      <c r="K28" s="49"/>
      <c r="L28" s="49"/>
      <c r="M28" s="50"/>
    </row>
    <row r="29" spans="1:14">
      <c r="A29" s="45">
        <f t="shared" si="4"/>
        <v>47058</v>
      </c>
      <c r="B29" s="46">
        <f t="shared" si="5"/>
        <v>11</v>
      </c>
      <c r="C29" s="47">
        <f t="shared" si="6"/>
        <v>389683.67565532227</v>
      </c>
      <c r="D29" s="48">
        <f t="shared" si="0"/>
        <v>1753.5765404489496</v>
      </c>
      <c r="E29" s="48">
        <f t="shared" si="1"/>
        <v>895.23868231005883</v>
      </c>
      <c r="F29" s="48">
        <f t="shared" si="2"/>
        <v>2648.8152227590085</v>
      </c>
      <c r="G29" s="47">
        <f t="shared" si="3"/>
        <v>388788.43697301223</v>
      </c>
    </row>
    <row r="30" spans="1:14">
      <c r="A30" s="45">
        <f t="shared" si="4"/>
        <v>47088</v>
      </c>
      <c r="B30" s="46">
        <f t="shared" si="5"/>
        <v>12</v>
      </c>
      <c r="C30" s="47">
        <f t="shared" si="6"/>
        <v>388788.43697301223</v>
      </c>
      <c r="D30" s="48">
        <f t="shared" si="0"/>
        <v>1749.5479663785545</v>
      </c>
      <c r="E30" s="48">
        <f t="shared" si="1"/>
        <v>899.26725638045423</v>
      </c>
      <c r="F30" s="48">
        <f t="shared" si="2"/>
        <v>2648.815222759009</v>
      </c>
      <c r="G30" s="47">
        <f t="shared" si="3"/>
        <v>387889.16971663176</v>
      </c>
    </row>
    <row r="31" spans="1:14">
      <c r="A31" s="45">
        <f t="shared" si="4"/>
        <v>47119</v>
      </c>
      <c r="B31" s="46">
        <f t="shared" si="5"/>
        <v>13</v>
      </c>
      <c r="C31" s="47">
        <f t="shared" si="6"/>
        <v>387889.16971663176</v>
      </c>
      <c r="D31" s="48">
        <f t="shared" si="0"/>
        <v>1745.5012637248424</v>
      </c>
      <c r="E31" s="48">
        <f t="shared" si="1"/>
        <v>903.31395903416626</v>
      </c>
      <c r="F31" s="48">
        <f t="shared" si="2"/>
        <v>2648.8152227590085</v>
      </c>
      <c r="G31" s="47">
        <f t="shared" si="3"/>
        <v>386985.8557575976</v>
      </c>
    </row>
    <row r="32" spans="1:14">
      <c r="A32" s="45">
        <f t="shared" si="4"/>
        <v>47150</v>
      </c>
      <c r="B32" s="46">
        <f t="shared" si="5"/>
        <v>14</v>
      </c>
      <c r="C32" s="47">
        <f t="shared" si="6"/>
        <v>386985.8557575976</v>
      </c>
      <c r="D32" s="48">
        <f t="shared" si="0"/>
        <v>1741.4363509091886</v>
      </c>
      <c r="E32" s="48">
        <f t="shared" si="1"/>
        <v>907.37887184981992</v>
      </c>
      <c r="F32" s="48">
        <f t="shared" si="2"/>
        <v>2648.8152227590085</v>
      </c>
      <c r="G32" s="47">
        <f t="shared" si="3"/>
        <v>386078.4768857478</v>
      </c>
    </row>
    <row r="33" spans="1:7">
      <c r="A33" s="45">
        <f t="shared" si="4"/>
        <v>47178</v>
      </c>
      <c r="B33" s="46">
        <f t="shared" si="5"/>
        <v>15</v>
      </c>
      <c r="C33" s="47">
        <f t="shared" si="6"/>
        <v>386078.4768857478</v>
      </c>
      <c r="D33" s="48">
        <f t="shared" si="0"/>
        <v>1737.3531459858641</v>
      </c>
      <c r="E33" s="48">
        <f t="shared" si="1"/>
        <v>911.46207677314419</v>
      </c>
      <c r="F33" s="48">
        <f t="shared" si="2"/>
        <v>2648.8152227590081</v>
      </c>
      <c r="G33" s="47">
        <f t="shared" si="3"/>
        <v>385167.01480897464</v>
      </c>
    </row>
    <row r="34" spans="1:7">
      <c r="A34" s="45">
        <f t="shared" si="4"/>
        <v>47209</v>
      </c>
      <c r="B34" s="46">
        <f t="shared" si="5"/>
        <v>16</v>
      </c>
      <c r="C34" s="47">
        <f t="shared" si="6"/>
        <v>385167.01480897464</v>
      </c>
      <c r="D34" s="48">
        <f t="shared" si="0"/>
        <v>1733.2515666403854</v>
      </c>
      <c r="E34" s="48">
        <f t="shared" si="1"/>
        <v>915.56365611862327</v>
      </c>
      <c r="F34" s="48">
        <f t="shared" si="2"/>
        <v>2648.8152227590085</v>
      </c>
      <c r="G34" s="47">
        <f t="shared" si="3"/>
        <v>384251.451152856</v>
      </c>
    </row>
    <row r="35" spans="1:7">
      <c r="A35" s="45">
        <f t="shared" si="4"/>
        <v>47239</v>
      </c>
      <c r="B35" s="46">
        <f t="shared" si="5"/>
        <v>17</v>
      </c>
      <c r="C35" s="47">
        <f t="shared" si="6"/>
        <v>384251.451152856</v>
      </c>
      <c r="D35" s="48">
        <f t="shared" si="0"/>
        <v>1729.1315301878512</v>
      </c>
      <c r="E35" s="48">
        <f t="shared" si="1"/>
        <v>919.68369257115717</v>
      </c>
      <c r="F35" s="48">
        <f t="shared" si="2"/>
        <v>2648.8152227590085</v>
      </c>
      <c r="G35" s="47">
        <f t="shared" si="3"/>
        <v>383331.76746028481</v>
      </c>
    </row>
    <row r="36" spans="1:7">
      <c r="A36" s="45">
        <f t="shared" si="4"/>
        <v>47270</v>
      </c>
      <c r="B36" s="46">
        <f t="shared" si="5"/>
        <v>18</v>
      </c>
      <c r="C36" s="47">
        <f t="shared" si="6"/>
        <v>383331.76746028481</v>
      </c>
      <c r="D36" s="48">
        <f t="shared" si="0"/>
        <v>1724.9929535712813</v>
      </c>
      <c r="E36" s="48">
        <f t="shared" si="1"/>
        <v>923.82226918772722</v>
      </c>
      <c r="F36" s="48">
        <f t="shared" si="2"/>
        <v>2648.8152227590085</v>
      </c>
      <c r="G36" s="47">
        <f t="shared" si="3"/>
        <v>382407.9451910971</v>
      </c>
    </row>
    <row r="37" spans="1:7">
      <c r="A37" s="45">
        <f t="shared" si="4"/>
        <v>47300</v>
      </c>
      <c r="B37" s="46">
        <f t="shared" si="5"/>
        <v>19</v>
      </c>
      <c r="C37" s="47">
        <f t="shared" si="6"/>
        <v>382407.9451910971</v>
      </c>
      <c r="D37" s="48">
        <f t="shared" si="0"/>
        <v>1720.8357533599365</v>
      </c>
      <c r="E37" s="48">
        <f t="shared" si="1"/>
        <v>927.97946939907206</v>
      </c>
      <c r="F37" s="48">
        <f t="shared" si="2"/>
        <v>2648.8152227590085</v>
      </c>
      <c r="G37" s="47">
        <f t="shared" si="3"/>
        <v>381479.96572169801</v>
      </c>
    </row>
    <row r="38" spans="1:7">
      <c r="A38" s="45">
        <f t="shared" si="4"/>
        <v>47331</v>
      </c>
      <c r="B38" s="46">
        <f t="shared" si="5"/>
        <v>20</v>
      </c>
      <c r="C38" s="47">
        <f t="shared" si="6"/>
        <v>381479.96572169801</v>
      </c>
      <c r="D38" s="48">
        <f t="shared" si="0"/>
        <v>1716.6598457476407</v>
      </c>
      <c r="E38" s="48">
        <f t="shared" si="1"/>
        <v>932.15537701136793</v>
      </c>
      <c r="F38" s="48">
        <f t="shared" si="2"/>
        <v>2648.8152227590085</v>
      </c>
      <c r="G38" s="47">
        <f t="shared" si="3"/>
        <v>380547.81034468662</v>
      </c>
    </row>
    <row r="39" spans="1:7">
      <c r="A39" s="45">
        <f t="shared" si="4"/>
        <v>47362</v>
      </c>
      <c r="B39" s="46">
        <f t="shared" si="5"/>
        <v>21</v>
      </c>
      <c r="C39" s="47">
        <f t="shared" si="6"/>
        <v>380547.81034468662</v>
      </c>
      <c r="D39" s="48">
        <f t="shared" si="0"/>
        <v>1712.4651465510897</v>
      </c>
      <c r="E39" s="48">
        <f t="shared" si="1"/>
        <v>936.35007620791896</v>
      </c>
      <c r="F39" s="48">
        <f t="shared" si="2"/>
        <v>2648.8152227590085</v>
      </c>
      <c r="G39" s="47">
        <f t="shared" si="3"/>
        <v>379611.46026847872</v>
      </c>
    </row>
    <row r="40" spans="1:7">
      <c r="A40" s="45">
        <f t="shared" si="4"/>
        <v>47392</v>
      </c>
      <c r="B40" s="46">
        <f t="shared" si="5"/>
        <v>22</v>
      </c>
      <c r="C40" s="47">
        <f t="shared" si="6"/>
        <v>379611.46026847872</v>
      </c>
      <c r="D40" s="48">
        <f t="shared" si="0"/>
        <v>1708.251571208154</v>
      </c>
      <c r="E40" s="48">
        <f t="shared" si="1"/>
        <v>940.56365155085473</v>
      </c>
      <c r="F40" s="48">
        <f t="shared" si="2"/>
        <v>2648.815222759009</v>
      </c>
      <c r="G40" s="47">
        <f t="shared" si="3"/>
        <v>378670.89661692787</v>
      </c>
    </row>
    <row r="41" spans="1:7">
      <c r="A41" s="45">
        <f t="shared" si="4"/>
        <v>47423</v>
      </c>
      <c r="B41" s="46">
        <f t="shared" si="5"/>
        <v>23</v>
      </c>
      <c r="C41" s="47">
        <f t="shared" si="6"/>
        <v>378670.89661692787</v>
      </c>
      <c r="D41" s="48">
        <f t="shared" si="0"/>
        <v>1704.019034776175</v>
      </c>
      <c r="E41" s="48">
        <f t="shared" si="1"/>
        <v>944.79618798283343</v>
      </c>
      <c r="F41" s="48">
        <f t="shared" si="2"/>
        <v>2648.8152227590085</v>
      </c>
      <c r="G41" s="47">
        <f t="shared" si="3"/>
        <v>377726.10042894504</v>
      </c>
    </row>
    <row r="42" spans="1:7">
      <c r="A42" s="45">
        <f t="shared" si="4"/>
        <v>47453</v>
      </c>
      <c r="B42" s="46">
        <f t="shared" si="5"/>
        <v>24</v>
      </c>
      <c r="C42" s="47">
        <f t="shared" si="6"/>
        <v>377726.10042894504</v>
      </c>
      <c r="D42" s="48">
        <f t="shared" si="0"/>
        <v>1699.7674519302523</v>
      </c>
      <c r="E42" s="48">
        <f t="shared" si="1"/>
        <v>949.04777082875637</v>
      </c>
      <c r="F42" s="48">
        <f t="shared" si="2"/>
        <v>2648.8152227590085</v>
      </c>
      <c r="G42" s="47">
        <f t="shared" si="3"/>
        <v>376777.05265811627</v>
      </c>
    </row>
    <row r="43" spans="1:7">
      <c r="A43" s="45">
        <f t="shared" si="4"/>
        <v>47484</v>
      </c>
      <c r="B43" s="46">
        <f t="shared" si="5"/>
        <v>25</v>
      </c>
      <c r="C43" s="47">
        <f t="shared" si="6"/>
        <v>376777.05265811627</v>
      </c>
      <c r="D43" s="48">
        <f t="shared" si="0"/>
        <v>1695.4967369615229</v>
      </c>
      <c r="E43" s="48">
        <f t="shared" si="1"/>
        <v>953.31848579748578</v>
      </c>
      <c r="F43" s="48">
        <f t="shared" si="2"/>
        <v>2648.8152227590085</v>
      </c>
      <c r="G43" s="47">
        <f t="shared" si="3"/>
        <v>375823.73417231877</v>
      </c>
    </row>
    <row r="44" spans="1:7">
      <c r="A44" s="45">
        <f t="shared" si="4"/>
        <v>47515</v>
      </c>
      <c r="B44" s="46">
        <f t="shared" si="5"/>
        <v>26</v>
      </c>
      <c r="C44" s="47">
        <f t="shared" si="6"/>
        <v>375823.73417231877</v>
      </c>
      <c r="D44" s="48">
        <f t="shared" si="0"/>
        <v>1691.2068037754341</v>
      </c>
      <c r="E44" s="48">
        <f t="shared" si="1"/>
        <v>957.60841898357444</v>
      </c>
      <c r="F44" s="48">
        <f t="shared" si="2"/>
        <v>2648.8152227590085</v>
      </c>
      <c r="G44" s="47">
        <f t="shared" si="3"/>
        <v>374866.12575333519</v>
      </c>
    </row>
    <row r="45" spans="1:7">
      <c r="A45" s="45">
        <f t="shared" si="4"/>
        <v>47543</v>
      </c>
      <c r="B45" s="46">
        <f t="shared" si="5"/>
        <v>27</v>
      </c>
      <c r="C45" s="47">
        <f t="shared" si="6"/>
        <v>374866.12575333519</v>
      </c>
      <c r="D45" s="48">
        <f t="shared" si="0"/>
        <v>1686.8975658900083</v>
      </c>
      <c r="E45" s="48">
        <f t="shared" si="1"/>
        <v>961.91765686900055</v>
      </c>
      <c r="F45" s="48">
        <f t="shared" si="2"/>
        <v>2648.815222759009</v>
      </c>
      <c r="G45" s="47">
        <f t="shared" si="3"/>
        <v>373904.2080964662</v>
      </c>
    </row>
    <row r="46" spans="1:7">
      <c r="A46" s="45">
        <f t="shared" si="4"/>
        <v>47574</v>
      </c>
      <c r="B46" s="46">
        <f t="shared" si="5"/>
        <v>28</v>
      </c>
      <c r="C46" s="47">
        <f t="shared" si="6"/>
        <v>373904.2080964662</v>
      </c>
      <c r="D46" s="48">
        <f t="shared" si="0"/>
        <v>1682.5689364340978</v>
      </c>
      <c r="E46" s="48">
        <f t="shared" si="1"/>
        <v>966.24628632491113</v>
      </c>
      <c r="F46" s="48">
        <f t="shared" si="2"/>
        <v>2648.815222759009</v>
      </c>
      <c r="G46" s="47">
        <f t="shared" si="3"/>
        <v>372937.96181014128</v>
      </c>
    </row>
    <row r="47" spans="1:7">
      <c r="A47" s="45">
        <f t="shared" si="4"/>
        <v>47604</v>
      </c>
      <c r="B47" s="46">
        <f t="shared" si="5"/>
        <v>29</v>
      </c>
      <c r="C47" s="47">
        <f t="shared" si="6"/>
        <v>372937.96181014128</v>
      </c>
      <c r="D47" s="48">
        <f t="shared" si="0"/>
        <v>1678.2208281456356</v>
      </c>
      <c r="E47" s="48">
        <f t="shared" si="1"/>
        <v>970.5943946133732</v>
      </c>
      <c r="F47" s="48">
        <f t="shared" si="2"/>
        <v>2648.815222759009</v>
      </c>
      <c r="G47" s="47">
        <f t="shared" si="3"/>
        <v>371967.36741552793</v>
      </c>
    </row>
    <row r="48" spans="1:7">
      <c r="A48" s="45">
        <f t="shared" si="4"/>
        <v>47635</v>
      </c>
      <c r="B48" s="46">
        <f t="shared" si="5"/>
        <v>30</v>
      </c>
      <c r="C48" s="47">
        <f t="shared" si="6"/>
        <v>371967.36741552793</v>
      </c>
      <c r="D48" s="48">
        <f t="shared" si="0"/>
        <v>1673.8531533698754</v>
      </c>
      <c r="E48" s="48">
        <f t="shared" si="1"/>
        <v>974.96206938913338</v>
      </c>
      <c r="F48" s="48">
        <f t="shared" si="2"/>
        <v>2648.815222759009</v>
      </c>
      <c r="G48" s="47">
        <f t="shared" si="3"/>
        <v>370992.40534613881</v>
      </c>
    </row>
    <row r="49" spans="1:7">
      <c r="A49" s="45">
        <f t="shared" si="4"/>
        <v>47665</v>
      </c>
      <c r="B49" s="46">
        <f t="shared" si="5"/>
        <v>31</v>
      </c>
      <c r="C49" s="47">
        <f t="shared" si="6"/>
        <v>370992.40534613881</v>
      </c>
      <c r="D49" s="48">
        <f t="shared" si="0"/>
        <v>1669.4658240576243</v>
      </c>
      <c r="E49" s="48">
        <f t="shared" si="1"/>
        <v>979.34939870138442</v>
      </c>
      <c r="F49" s="48">
        <f t="shared" si="2"/>
        <v>2648.815222759009</v>
      </c>
      <c r="G49" s="47">
        <f t="shared" si="3"/>
        <v>370013.05594743742</v>
      </c>
    </row>
    <row r="50" spans="1:7">
      <c r="A50" s="45">
        <f t="shared" si="4"/>
        <v>47696</v>
      </c>
      <c r="B50" s="46">
        <f t="shared" si="5"/>
        <v>32</v>
      </c>
      <c r="C50" s="47">
        <f t="shared" si="6"/>
        <v>370013.05594743742</v>
      </c>
      <c r="D50" s="48">
        <f t="shared" si="0"/>
        <v>1665.0587517634681</v>
      </c>
      <c r="E50" s="48">
        <f t="shared" si="1"/>
        <v>983.75647099554067</v>
      </c>
      <c r="F50" s="48">
        <f t="shared" si="2"/>
        <v>2648.815222759009</v>
      </c>
      <c r="G50" s="47">
        <f t="shared" si="3"/>
        <v>369029.29947644187</v>
      </c>
    </row>
    <row r="51" spans="1:7">
      <c r="A51" s="45">
        <f t="shared" si="4"/>
        <v>47727</v>
      </c>
      <c r="B51" s="46">
        <f t="shared" si="5"/>
        <v>33</v>
      </c>
      <c r="C51" s="47">
        <f t="shared" si="6"/>
        <v>369029.29947644187</v>
      </c>
      <c r="D51" s="48">
        <f t="shared" si="0"/>
        <v>1660.6318476439883</v>
      </c>
      <c r="E51" s="48">
        <f t="shared" si="1"/>
        <v>988.18337511502057</v>
      </c>
      <c r="F51" s="48">
        <f t="shared" si="2"/>
        <v>2648.815222759009</v>
      </c>
      <c r="G51" s="47">
        <f t="shared" si="3"/>
        <v>368041.11610132683</v>
      </c>
    </row>
    <row r="52" spans="1:7">
      <c r="A52" s="45">
        <f t="shared" si="4"/>
        <v>47757</v>
      </c>
      <c r="B52" s="46">
        <f t="shared" si="5"/>
        <v>34</v>
      </c>
      <c r="C52" s="47">
        <f t="shared" si="6"/>
        <v>368041.11610132683</v>
      </c>
      <c r="D52" s="48">
        <f t="shared" si="0"/>
        <v>1656.1850224559703</v>
      </c>
      <c r="E52" s="48">
        <f t="shared" si="1"/>
        <v>992.63020030303812</v>
      </c>
      <c r="F52" s="48">
        <f t="shared" si="2"/>
        <v>2648.8152227590085</v>
      </c>
      <c r="G52" s="47">
        <f t="shared" si="3"/>
        <v>367048.48590102379</v>
      </c>
    </row>
    <row r="53" spans="1:7">
      <c r="A53" s="45">
        <f t="shared" si="4"/>
        <v>47788</v>
      </c>
      <c r="B53" s="46">
        <f t="shared" si="5"/>
        <v>35</v>
      </c>
      <c r="C53" s="47">
        <f t="shared" si="6"/>
        <v>367048.48590102379</v>
      </c>
      <c r="D53" s="48">
        <f t="shared" si="0"/>
        <v>1651.7181865546067</v>
      </c>
      <c r="E53" s="48">
        <f t="shared" si="1"/>
        <v>997.09703620440177</v>
      </c>
      <c r="F53" s="48">
        <f t="shared" si="2"/>
        <v>2648.8152227590085</v>
      </c>
      <c r="G53" s="47">
        <f t="shared" si="3"/>
        <v>366051.38886481937</v>
      </c>
    </row>
    <row r="54" spans="1:7">
      <c r="A54" s="45">
        <f t="shared" si="4"/>
        <v>47818</v>
      </c>
      <c r="B54" s="46">
        <f t="shared" si="5"/>
        <v>36</v>
      </c>
      <c r="C54" s="47">
        <f t="shared" si="6"/>
        <v>366051.38886481937</v>
      </c>
      <c r="D54" s="48">
        <f t="shared" si="0"/>
        <v>1647.2312498916867</v>
      </c>
      <c r="E54" s="48">
        <f t="shared" si="1"/>
        <v>1001.5839728673214</v>
      </c>
      <c r="F54" s="48">
        <f t="shared" si="2"/>
        <v>2648.8152227590081</v>
      </c>
      <c r="G54" s="47">
        <f t="shared" si="3"/>
        <v>365049.80489195202</v>
      </c>
    </row>
    <row r="55" spans="1:7">
      <c r="A55" s="45">
        <f t="shared" si="4"/>
        <v>47849</v>
      </c>
      <c r="B55" s="46">
        <f t="shared" si="5"/>
        <v>37</v>
      </c>
      <c r="C55" s="47">
        <f t="shared" si="6"/>
        <v>365049.80489195202</v>
      </c>
      <c r="D55" s="48">
        <f t="shared" si="0"/>
        <v>1642.7241220137839</v>
      </c>
      <c r="E55" s="48">
        <f t="shared" si="1"/>
        <v>1006.0911007452247</v>
      </c>
      <c r="F55" s="48">
        <f t="shared" si="2"/>
        <v>2648.8152227590085</v>
      </c>
      <c r="G55" s="47">
        <f t="shared" si="3"/>
        <v>364043.71379120677</v>
      </c>
    </row>
    <row r="56" spans="1:7">
      <c r="A56" s="45">
        <f t="shared" si="4"/>
        <v>47880</v>
      </c>
      <c r="B56" s="46">
        <f t="shared" si="5"/>
        <v>38</v>
      </c>
      <c r="C56" s="47">
        <f t="shared" si="6"/>
        <v>364043.71379120677</v>
      </c>
      <c r="D56" s="48">
        <f t="shared" si="0"/>
        <v>1638.1967120604306</v>
      </c>
      <c r="E56" s="48">
        <f t="shared" si="1"/>
        <v>1010.618510698578</v>
      </c>
      <c r="F56" s="48">
        <f t="shared" si="2"/>
        <v>2648.8152227590085</v>
      </c>
      <c r="G56" s="47">
        <f t="shared" si="3"/>
        <v>363033.09528050822</v>
      </c>
    </row>
    <row r="57" spans="1:7">
      <c r="A57" s="45">
        <f t="shared" si="4"/>
        <v>47908</v>
      </c>
      <c r="B57" s="46">
        <f t="shared" si="5"/>
        <v>39</v>
      </c>
      <c r="C57" s="47">
        <f t="shared" si="6"/>
        <v>363033.09528050822</v>
      </c>
      <c r="D57" s="48">
        <f t="shared" si="0"/>
        <v>1633.6489287622871</v>
      </c>
      <c r="E57" s="48">
        <f t="shared" si="1"/>
        <v>1015.1662939967218</v>
      </c>
      <c r="F57" s="48">
        <f t="shared" si="2"/>
        <v>2648.815222759009</v>
      </c>
      <c r="G57" s="47">
        <f t="shared" si="3"/>
        <v>362017.92898651148</v>
      </c>
    </row>
    <row r="58" spans="1:7">
      <c r="A58" s="45">
        <f t="shared" si="4"/>
        <v>47939</v>
      </c>
      <c r="B58" s="46">
        <f t="shared" si="5"/>
        <v>40</v>
      </c>
      <c r="C58" s="47">
        <f t="shared" si="6"/>
        <v>362017.92898651148</v>
      </c>
      <c r="D58" s="48">
        <f t="shared" si="0"/>
        <v>1629.0806804393019</v>
      </c>
      <c r="E58" s="48">
        <f t="shared" si="1"/>
        <v>1019.734542319707</v>
      </c>
      <c r="F58" s="48">
        <f t="shared" si="2"/>
        <v>2648.815222759009</v>
      </c>
      <c r="G58" s="47">
        <f t="shared" si="3"/>
        <v>360998.19444419176</v>
      </c>
    </row>
    <row r="59" spans="1:7">
      <c r="A59" s="45">
        <f t="shared" si="4"/>
        <v>47969</v>
      </c>
      <c r="B59" s="46">
        <f t="shared" si="5"/>
        <v>41</v>
      </c>
      <c r="C59" s="47">
        <f t="shared" si="6"/>
        <v>360998.19444419176</v>
      </c>
      <c r="D59" s="48">
        <f t="shared" si="0"/>
        <v>1624.4918749988631</v>
      </c>
      <c r="E59" s="48">
        <f t="shared" si="1"/>
        <v>1024.3233477601457</v>
      </c>
      <c r="F59" s="48">
        <f t="shared" si="2"/>
        <v>2648.815222759009</v>
      </c>
      <c r="G59" s="47">
        <f t="shared" si="3"/>
        <v>359973.87109643163</v>
      </c>
    </row>
    <row r="60" spans="1:7">
      <c r="A60" s="45">
        <f t="shared" si="4"/>
        <v>48000</v>
      </c>
      <c r="B60" s="46">
        <f t="shared" si="5"/>
        <v>42</v>
      </c>
      <c r="C60" s="47">
        <f t="shared" si="6"/>
        <v>359973.87109643163</v>
      </c>
      <c r="D60" s="48">
        <f t="shared" si="0"/>
        <v>1619.8824199339424</v>
      </c>
      <c r="E60" s="48">
        <f t="shared" si="1"/>
        <v>1028.9328028250661</v>
      </c>
      <c r="F60" s="48">
        <f t="shared" si="2"/>
        <v>2648.8152227590085</v>
      </c>
      <c r="G60" s="47">
        <f t="shared" si="3"/>
        <v>358944.93829360657</v>
      </c>
    </row>
    <row r="61" spans="1:7">
      <c r="A61" s="45">
        <f t="shared" si="4"/>
        <v>48030</v>
      </c>
      <c r="B61" s="46">
        <f t="shared" si="5"/>
        <v>43</v>
      </c>
      <c r="C61" s="47">
        <f t="shared" si="6"/>
        <v>358944.93829360657</v>
      </c>
      <c r="D61" s="48">
        <f t="shared" si="0"/>
        <v>1615.2522223212297</v>
      </c>
      <c r="E61" s="48">
        <f t="shared" si="1"/>
        <v>1033.563000437779</v>
      </c>
      <c r="F61" s="48">
        <f t="shared" si="2"/>
        <v>2648.815222759009</v>
      </c>
      <c r="G61" s="47">
        <f t="shared" si="3"/>
        <v>357911.37529316876</v>
      </c>
    </row>
    <row r="62" spans="1:7">
      <c r="A62" s="45">
        <f t="shared" si="4"/>
        <v>48061</v>
      </c>
      <c r="B62" s="46">
        <f t="shared" si="5"/>
        <v>44</v>
      </c>
      <c r="C62" s="47">
        <f t="shared" si="6"/>
        <v>357911.37529316876</v>
      </c>
      <c r="D62" s="48">
        <f t="shared" si="0"/>
        <v>1610.6011888192595</v>
      </c>
      <c r="E62" s="48">
        <f t="shared" si="1"/>
        <v>1038.2140339397492</v>
      </c>
      <c r="F62" s="48">
        <f t="shared" si="2"/>
        <v>2648.815222759009</v>
      </c>
      <c r="G62" s="47">
        <f t="shared" si="3"/>
        <v>356873.161259229</v>
      </c>
    </row>
    <row r="63" spans="1:7">
      <c r="A63" s="45">
        <f t="shared" si="4"/>
        <v>48092</v>
      </c>
      <c r="B63" s="46">
        <f t="shared" si="5"/>
        <v>45</v>
      </c>
      <c r="C63" s="47">
        <f t="shared" si="6"/>
        <v>356873.161259229</v>
      </c>
      <c r="D63" s="48">
        <f t="shared" si="0"/>
        <v>1605.9292256665306</v>
      </c>
      <c r="E63" s="48">
        <f t="shared" si="1"/>
        <v>1042.885997092478</v>
      </c>
      <c r="F63" s="48">
        <f t="shared" si="2"/>
        <v>2648.8152227590085</v>
      </c>
      <c r="G63" s="47">
        <f t="shared" si="3"/>
        <v>355830.27526213654</v>
      </c>
    </row>
    <row r="64" spans="1:7">
      <c r="A64" s="45">
        <f t="shared" si="4"/>
        <v>48122</v>
      </c>
      <c r="B64" s="46">
        <f t="shared" si="5"/>
        <v>46</v>
      </c>
      <c r="C64" s="47">
        <f t="shared" si="6"/>
        <v>355830.27526213654</v>
      </c>
      <c r="D64" s="48">
        <f t="shared" si="0"/>
        <v>1601.2362386796146</v>
      </c>
      <c r="E64" s="48">
        <f t="shared" si="1"/>
        <v>1047.5789840793941</v>
      </c>
      <c r="F64" s="48">
        <f t="shared" si="2"/>
        <v>2648.815222759009</v>
      </c>
      <c r="G64" s="47">
        <f t="shared" si="3"/>
        <v>354782.69627805712</v>
      </c>
    </row>
    <row r="65" spans="1:7">
      <c r="A65" s="45">
        <f t="shared" si="4"/>
        <v>48153</v>
      </c>
      <c r="B65" s="46">
        <f t="shared" si="5"/>
        <v>47</v>
      </c>
      <c r="C65" s="47">
        <f t="shared" si="6"/>
        <v>354782.69627805712</v>
      </c>
      <c r="D65" s="48">
        <f t="shared" si="0"/>
        <v>1596.5221332512572</v>
      </c>
      <c r="E65" s="48">
        <f t="shared" si="1"/>
        <v>1052.2930895077513</v>
      </c>
      <c r="F65" s="48">
        <f t="shared" si="2"/>
        <v>2648.8152227590085</v>
      </c>
      <c r="G65" s="47">
        <f t="shared" si="3"/>
        <v>353730.40318854939</v>
      </c>
    </row>
    <row r="66" spans="1:7">
      <c r="A66" s="45">
        <f t="shared" si="4"/>
        <v>48183</v>
      </c>
      <c r="B66" s="46">
        <f t="shared" si="5"/>
        <v>48</v>
      </c>
      <c r="C66" s="47">
        <f t="shared" si="6"/>
        <v>353730.40318854939</v>
      </c>
      <c r="D66" s="48">
        <f t="shared" si="0"/>
        <v>1591.7868143484725</v>
      </c>
      <c r="E66" s="48">
        <f t="shared" si="1"/>
        <v>1057.0284084105363</v>
      </c>
      <c r="F66" s="48">
        <f t="shared" si="2"/>
        <v>2648.815222759009</v>
      </c>
      <c r="G66" s="47">
        <f t="shared" si="3"/>
        <v>352673.37478013884</v>
      </c>
    </row>
    <row r="67" spans="1:7">
      <c r="A67" s="45">
        <f t="shared" si="4"/>
        <v>48214</v>
      </c>
      <c r="B67" s="46">
        <f t="shared" si="5"/>
        <v>49</v>
      </c>
      <c r="C67" s="47">
        <f t="shared" si="6"/>
        <v>352673.37478013884</v>
      </c>
      <c r="D67" s="48">
        <f t="shared" si="0"/>
        <v>1587.0301865106251</v>
      </c>
      <c r="E67" s="48">
        <f t="shared" si="1"/>
        <v>1061.7850362483837</v>
      </c>
      <c r="F67" s="48">
        <f t="shared" si="2"/>
        <v>2648.815222759009</v>
      </c>
      <c r="G67" s="47">
        <f t="shared" si="3"/>
        <v>351611.58974389045</v>
      </c>
    </row>
    <row r="68" spans="1:7">
      <c r="A68" s="45">
        <f t="shared" si="4"/>
        <v>48245</v>
      </c>
      <c r="B68" s="46">
        <f t="shared" si="5"/>
        <v>50</v>
      </c>
      <c r="C68" s="47">
        <f t="shared" si="6"/>
        <v>351611.58974389045</v>
      </c>
      <c r="D68" s="48">
        <f t="shared" si="0"/>
        <v>1582.2521538475075</v>
      </c>
      <c r="E68" s="48">
        <f t="shared" si="1"/>
        <v>1066.5630689115014</v>
      </c>
      <c r="F68" s="48">
        <f t="shared" si="2"/>
        <v>2648.815222759009</v>
      </c>
      <c r="G68" s="47">
        <f t="shared" si="3"/>
        <v>350545.02667497896</v>
      </c>
    </row>
    <row r="69" spans="1:7">
      <c r="A69" s="45">
        <f t="shared" si="4"/>
        <v>48274</v>
      </c>
      <c r="B69" s="46">
        <f t="shared" si="5"/>
        <v>51</v>
      </c>
      <c r="C69" s="47">
        <f t="shared" si="6"/>
        <v>350545.02667497896</v>
      </c>
      <c r="D69" s="48">
        <f t="shared" si="0"/>
        <v>1577.4526200374055</v>
      </c>
      <c r="E69" s="48">
        <f t="shared" si="1"/>
        <v>1071.3626027216033</v>
      </c>
      <c r="F69" s="48">
        <f t="shared" si="2"/>
        <v>2648.815222759009</v>
      </c>
      <c r="G69" s="47">
        <f t="shared" si="3"/>
        <v>349473.66407225735</v>
      </c>
    </row>
    <row r="70" spans="1:7">
      <c r="A70" s="45">
        <f t="shared" si="4"/>
        <v>48305</v>
      </c>
      <c r="B70" s="46">
        <f t="shared" si="5"/>
        <v>52</v>
      </c>
      <c r="C70" s="47">
        <f t="shared" si="6"/>
        <v>349473.66407225735</v>
      </c>
      <c r="D70" s="48">
        <f t="shared" si="0"/>
        <v>1572.6314883251584</v>
      </c>
      <c r="E70" s="48">
        <f t="shared" si="1"/>
        <v>1076.1837344338505</v>
      </c>
      <c r="F70" s="48">
        <f t="shared" si="2"/>
        <v>2648.815222759009</v>
      </c>
      <c r="G70" s="47">
        <f t="shared" si="3"/>
        <v>348397.48033782351</v>
      </c>
    </row>
    <row r="71" spans="1:7">
      <c r="A71" s="45">
        <f t="shared" si="4"/>
        <v>48335</v>
      </c>
      <c r="B71" s="46">
        <f t="shared" si="5"/>
        <v>53</v>
      </c>
      <c r="C71" s="47">
        <f t="shared" si="6"/>
        <v>348397.48033782351</v>
      </c>
      <c r="D71" s="48">
        <f t="shared" si="0"/>
        <v>1567.788661520206</v>
      </c>
      <c r="E71" s="48">
        <f t="shared" si="1"/>
        <v>1081.0265612388025</v>
      </c>
      <c r="F71" s="48">
        <f t="shared" si="2"/>
        <v>2648.8152227590085</v>
      </c>
      <c r="G71" s="47">
        <f t="shared" si="3"/>
        <v>347316.45377658471</v>
      </c>
    </row>
    <row r="72" spans="1:7">
      <c r="A72" s="45">
        <f t="shared" si="4"/>
        <v>48366</v>
      </c>
      <c r="B72" s="46">
        <f t="shared" si="5"/>
        <v>54</v>
      </c>
      <c r="C72" s="47">
        <f t="shared" si="6"/>
        <v>347316.45377658471</v>
      </c>
      <c r="D72" s="48">
        <f t="shared" si="0"/>
        <v>1562.9240419946316</v>
      </c>
      <c r="E72" s="48">
        <f t="shared" si="1"/>
        <v>1085.8911807643774</v>
      </c>
      <c r="F72" s="48">
        <f t="shared" si="2"/>
        <v>2648.815222759009</v>
      </c>
      <c r="G72" s="47">
        <f t="shared" si="3"/>
        <v>346230.56259582035</v>
      </c>
    </row>
    <row r="73" spans="1:7">
      <c r="A73" s="45">
        <f t="shared" si="4"/>
        <v>48396</v>
      </c>
      <c r="B73" s="46">
        <f t="shared" si="5"/>
        <v>55</v>
      </c>
      <c r="C73" s="47">
        <f t="shared" si="6"/>
        <v>346230.56259582035</v>
      </c>
      <c r="D73" s="48">
        <f t="shared" si="0"/>
        <v>1558.0375316811917</v>
      </c>
      <c r="E73" s="48">
        <f t="shared" si="1"/>
        <v>1090.7776910778171</v>
      </c>
      <c r="F73" s="48">
        <f t="shared" si="2"/>
        <v>2648.815222759009</v>
      </c>
      <c r="G73" s="47">
        <f t="shared" si="3"/>
        <v>345139.78490474256</v>
      </c>
    </row>
    <row r="74" spans="1:7">
      <c r="A74" s="45">
        <f t="shared" si="4"/>
        <v>48427</v>
      </c>
      <c r="B74" s="46">
        <f t="shared" si="5"/>
        <v>56</v>
      </c>
      <c r="C74" s="47">
        <f t="shared" si="6"/>
        <v>345139.78490474256</v>
      </c>
      <c r="D74" s="48">
        <f t="shared" si="0"/>
        <v>1553.1290320713413</v>
      </c>
      <c r="E74" s="48">
        <f t="shared" si="1"/>
        <v>1095.6861906876672</v>
      </c>
      <c r="F74" s="48">
        <f t="shared" si="2"/>
        <v>2648.8152227590085</v>
      </c>
      <c r="G74" s="47">
        <f t="shared" si="3"/>
        <v>344044.09871405491</v>
      </c>
    </row>
    <row r="75" spans="1:7">
      <c r="A75" s="45">
        <f t="shared" si="4"/>
        <v>48458</v>
      </c>
      <c r="B75" s="46">
        <f t="shared" si="5"/>
        <v>57</v>
      </c>
      <c r="C75" s="47">
        <f t="shared" si="6"/>
        <v>344044.09871405491</v>
      </c>
      <c r="D75" s="48">
        <f t="shared" si="0"/>
        <v>1548.1984442132471</v>
      </c>
      <c r="E75" s="48">
        <f t="shared" si="1"/>
        <v>1100.6167785457617</v>
      </c>
      <c r="F75" s="48">
        <f t="shared" si="2"/>
        <v>2648.815222759009</v>
      </c>
      <c r="G75" s="47">
        <f t="shared" si="3"/>
        <v>342943.48193550913</v>
      </c>
    </row>
    <row r="76" spans="1:7">
      <c r="A76" s="45">
        <f t="shared" si="4"/>
        <v>48488</v>
      </c>
      <c r="B76" s="46">
        <f t="shared" si="5"/>
        <v>58</v>
      </c>
      <c r="C76" s="47">
        <f t="shared" si="6"/>
        <v>342943.48193550913</v>
      </c>
      <c r="D76" s="48">
        <f t="shared" si="0"/>
        <v>1543.2456687097911</v>
      </c>
      <c r="E76" s="48">
        <f t="shared" si="1"/>
        <v>1105.5695540492175</v>
      </c>
      <c r="F76" s="48">
        <f t="shared" si="2"/>
        <v>2648.8152227590085</v>
      </c>
      <c r="G76" s="47">
        <f t="shared" si="3"/>
        <v>341837.9123814599</v>
      </c>
    </row>
    <row r="77" spans="1:7">
      <c r="A77" s="45">
        <f t="shared" si="4"/>
        <v>48519</v>
      </c>
      <c r="B77" s="46">
        <f t="shared" si="5"/>
        <v>59</v>
      </c>
      <c r="C77" s="47">
        <f t="shared" si="6"/>
        <v>341837.9123814599</v>
      </c>
      <c r="D77" s="48">
        <f t="shared" si="0"/>
        <v>1538.2706057165697</v>
      </c>
      <c r="E77" s="48">
        <f t="shared" si="1"/>
        <v>1110.5446170424391</v>
      </c>
      <c r="F77" s="48">
        <f t="shared" si="2"/>
        <v>2648.815222759009</v>
      </c>
      <c r="G77" s="47">
        <f t="shared" si="3"/>
        <v>340727.36776441749</v>
      </c>
    </row>
    <row r="78" spans="1:7">
      <c r="A78" s="45">
        <f t="shared" si="4"/>
        <v>48549</v>
      </c>
      <c r="B78" s="46">
        <f t="shared" si="5"/>
        <v>60</v>
      </c>
      <c r="C78" s="47">
        <f t="shared" si="6"/>
        <v>340727.36776441749</v>
      </c>
      <c r="D78" s="48">
        <f t="shared" si="0"/>
        <v>1533.2731549398786</v>
      </c>
      <c r="E78" s="48">
        <f t="shared" si="1"/>
        <v>1115.5420678191301</v>
      </c>
      <c r="F78" s="48">
        <f t="shared" si="2"/>
        <v>2648.815222759009</v>
      </c>
      <c r="G78" s="47">
        <f t="shared" si="3"/>
        <v>339611.82569659833</v>
      </c>
    </row>
    <row r="79" spans="1:7">
      <c r="A79" s="45">
        <f t="shared" si="4"/>
        <v>48580</v>
      </c>
      <c r="B79" s="46">
        <f t="shared" si="5"/>
        <v>61</v>
      </c>
      <c r="C79" s="47">
        <f t="shared" si="6"/>
        <v>339611.82569659833</v>
      </c>
      <c r="D79" s="48">
        <f t="shared" si="0"/>
        <v>1528.2532156346927</v>
      </c>
      <c r="E79" s="48">
        <f t="shared" si="1"/>
        <v>1120.5620071243161</v>
      </c>
      <c r="F79" s="48">
        <f t="shared" si="2"/>
        <v>2648.815222759009</v>
      </c>
      <c r="G79" s="47">
        <f t="shared" si="3"/>
        <v>338491.26368947403</v>
      </c>
    </row>
    <row r="80" spans="1:7">
      <c r="A80" s="45">
        <f t="shared" si="4"/>
        <v>48611</v>
      </c>
      <c r="B80" s="46">
        <f t="shared" si="5"/>
        <v>62</v>
      </c>
      <c r="C80" s="47">
        <f t="shared" si="6"/>
        <v>338491.26368947403</v>
      </c>
      <c r="D80" s="48">
        <f t="shared" si="0"/>
        <v>1523.2106866026334</v>
      </c>
      <c r="E80" s="48">
        <f t="shared" si="1"/>
        <v>1125.6045361563756</v>
      </c>
      <c r="F80" s="48">
        <f t="shared" si="2"/>
        <v>2648.815222759009</v>
      </c>
      <c r="G80" s="47">
        <f t="shared" si="3"/>
        <v>337365.65915331763</v>
      </c>
    </row>
    <row r="81" spans="1:7">
      <c r="A81" s="45">
        <f t="shared" si="4"/>
        <v>48639</v>
      </c>
      <c r="B81" s="46">
        <f t="shared" si="5"/>
        <v>63</v>
      </c>
      <c r="C81" s="47">
        <f t="shared" si="6"/>
        <v>337365.65915331763</v>
      </c>
      <c r="D81" s="48">
        <f t="shared" si="0"/>
        <v>1518.1454661899295</v>
      </c>
      <c r="E81" s="48">
        <f t="shared" si="1"/>
        <v>1130.6697565690793</v>
      </c>
      <c r="F81" s="48">
        <f t="shared" si="2"/>
        <v>2648.815222759009</v>
      </c>
      <c r="G81" s="47">
        <f t="shared" si="3"/>
        <v>336234.98939674854</v>
      </c>
    </row>
    <row r="82" spans="1:7">
      <c r="A82" s="45">
        <f t="shared" si="4"/>
        <v>48670</v>
      </c>
      <c r="B82" s="46">
        <f t="shared" si="5"/>
        <v>64</v>
      </c>
      <c r="C82" s="47">
        <f t="shared" si="6"/>
        <v>336234.98939674854</v>
      </c>
      <c r="D82" s="48">
        <f t="shared" si="0"/>
        <v>1513.0574522853685</v>
      </c>
      <c r="E82" s="48">
        <f t="shared" si="1"/>
        <v>1135.7577704736402</v>
      </c>
      <c r="F82" s="48">
        <f t="shared" si="2"/>
        <v>2648.815222759009</v>
      </c>
      <c r="G82" s="47">
        <f t="shared" si="3"/>
        <v>335099.23162627488</v>
      </c>
    </row>
    <row r="83" spans="1:7">
      <c r="A83" s="45">
        <f t="shared" si="4"/>
        <v>48700</v>
      </c>
      <c r="B83" s="46">
        <f t="shared" si="5"/>
        <v>65</v>
      </c>
      <c r="C83" s="47">
        <f t="shared" si="6"/>
        <v>335099.23162627488</v>
      </c>
      <c r="D83" s="48">
        <f t="shared" si="0"/>
        <v>1507.9465423182371</v>
      </c>
      <c r="E83" s="48">
        <f t="shared" si="1"/>
        <v>1140.8686804407716</v>
      </c>
      <c r="F83" s="48">
        <f t="shared" si="2"/>
        <v>2648.815222759009</v>
      </c>
      <c r="G83" s="47">
        <f t="shared" si="3"/>
        <v>333958.36294583412</v>
      </c>
    </row>
    <row r="84" spans="1:7">
      <c r="A84" s="45">
        <f t="shared" si="4"/>
        <v>48731</v>
      </c>
      <c r="B84" s="46">
        <f t="shared" si="5"/>
        <v>66</v>
      </c>
      <c r="C84" s="47">
        <f t="shared" si="6"/>
        <v>333958.36294583412</v>
      </c>
      <c r="D84" s="48">
        <f t="shared" ref="D84:D147" si="7">IF(B84="","",IPMT($E$15/12,B84,$E$7,-$E$13,$E$14,0))</f>
        <v>1502.8126332562538</v>
      </c>
      <c r="E84" s="48">
        <f t="shared" ref="E84:E147" si="8">IF(B84="","",PPMT($E$15/12,B84,$E$7,-$E$13,$E$14,0))</f>
        <v>1146.002589502755</v>
      </c>
      <c r="F84" s="48">
        <f t="shared" ref="F84:F147" si="9">IF(B84="","",SUM(D84:E84))</f>
        <v>2648.815222759009</v>
      </c>
      <c r="G84" s="47">
        <f t="shared" ref="G84:G147" si="10">IF(B84="","",SUM(C84)-SUM(E84))</f>
        <v>332812.36035633134</v>
      </c>
    </row>
    <row r="85" spans="1:7">
      <c r="A85" s="45">
        <f t="shared" ref="A85:A148" si="11">IF(B85="","",EDATE(A84,1))</f>
        <v>48761</v>
      </c>
      <c r="B85" s="46">
        <f t="shared" ref="B85:B148" si="12">IF(B84="","",IF(SUM(B84)+1&lt;=$E$7,SUM(B84)+1,""))</f>
        <v>67</v>
      </c>
      <c r="C85" s="47">
        <f t="shared" ref="C85:C148" si="13">IF(B85="","",G84)</f>
        <v>332812.36035633134</v>
      </c>
      <c r="D85" s="48">
        <f t="shared" si="7"/>
        <v>1497.6556216034912</v>
      </c>
      <c r="E85" s="48">
        <f t="shared" si="8"/>
        <v>1151.1596011555173</v>
      </c>
      <c r="F85" s="48">
        <f t="shared" si="9"/>
        <v>2648.8152227590085</v>
      </c>
      <c r="G85" s="47">
        <f t="shared" si="10"/>
        <v>331661.20075517584</v>
      </c>
    </row>
    <row r="86" spans="1:7">
      <c r="A86" s="45">
        <f t="shared" si="11"/>
        <v>48792</v>
      </c>
      <c r="B86" s="46">
        <f t="shared" si="12"/>
        <v>68</v>
      </c>
      <c r="C86" s="47">
        <f t="shared" si="13"/>
        <v>331661.20075517584</v>
      </c>
      <c r="D86" s="48">
        <f t="shared" si="7"/>
        <v>1492.4754033982915</v>
      </c>
      <c r="E86" s="48">
        <f t="shared" si="8"/>
        <v>1156.3398193607172</v>
      </c>
      <c r="F86" s="48">
        <f t="shared" si="9"/>
        <v>2648.815222759009</v>
      </c>
      <c r="G86" s="47">
        <f t="shared" si="10"/>
        <v>330504.86093581514</v>
      </c>
    </row>
    <row r="87" spans="1:7">
      <c r="A87" s="45">
        <f t="shared" si="11"/>
        <v>48823</v>
      </c>
      <c r="B87" s="46">
        <f t="shared" si="12"/>
        <v>69</v>
      </c>
      <c r="C87" s="47">
        <f t="shared" si="13"/>
        <v>330504.86093581514</v>
      </c>
      <c r="D87" s="48">
        <f t="shared" si="7"/>
        <v>1487.2718742111683</v>
      </c>
      <c r="E87" s="48">
        <f t="shared" si="8"/>
        <v>1161.5433485478404</v>
      </c>
      <c r="F87" s="48">
        <f t="shared" si="9"/>
        <v>2648.815222759009</v>
      </c>
      <c r="G87" s="47">
        <f t="shared" si="10"/>
        <v>329343.31758726732</v>
      </c>
    </row>
    <row r="88" spans="1:7">
      <c r="A88" s="45">
        <f t="shared" si="11"/>
        <v>48853</v>
      </c>
      <c r="B88" s="46">
        <f t="shared" si="12"/>
        <v>70</v>
      </c>
      <c r="C88" s="47">
        <f t="shared" si="13"/>
        <v>329343.31758726732</v>
      </c>
      <c r="D88" s="48">
        <f t="shared" si="7"/>
        <v>1482.044929142703</v>
      </c>
      <c r="E88" s="48">
        <f t="shared" si="8"/>
        <v>1166.7702936163055</v>
      </c>
      <c r="F88" s="48">
        <f t="shared" si="9"/>
        <v>2648.8152227590085</v>
      </c>
      <c r="G88" s="47">
        <f t="shared" si="10"/>
        <v>328176.54729365103</v>
      </c>
    </row>
    <row r="89" spans="1:7">
      <c r="A89" s="45">
        <f t="shared" si="11"/>
        <v>48884</v>
      </c>
      <c r="B89" s="46">
        <f t="shared" si="12"/>
        <v>71</v>
      </c>
      <c r="C89" s="47">
        <f t="shared" si="13"/>
        <v>328176.54729365103</v>
      </c>
      <c r="D89" s="48">
        <f t="shared" si="7"/>
        <v>1476.7944628214295</v>
      </c>
      <c r="E89" s="48">
        <f t="shared" si="8"/>
        <v>1172.020759937579</v>
      </c>
      <c r="F89" s="48">
        <f t="shared" si="9"/>
        <v>2648.8152227590085</v>
      </c>
      <c r="G89" s="47">
        <f t="shared" si="10"/>
        <v>327004.52653371345</v>
      </c>
    </row>
    <row r="90" spans="1:7">
      <c r="A90" s="45">
        <f t="shared" si="11"/>
        <v>48914</v>
      </c>
      <c r="B90" s="46">
        <f t="shared" si="12"/>
        <v>72</v>
      </c>
      <c r="C90" s="47">
        <f t="shared" si="13"/>
        <v>327004.52653371345</v>
      </c>
      <c r="D90" s="48">
        <f t="shared" si="7"/>
        <v>1471.5203694017107</v>
      </c>
      <c r="E90" s="48">
        <f t="shared" si="8"/>
        <v>1177.2948533572981</v>
      </c>
      <c r="F90" s="48">
        <f t="shared" si="9"/>
        <v>2648.815222759009</v>
      </c>
      <c r="G90" s="47">
        <f t="shared" si="10"/>
        <v>325827.23168035614</v>
      </c>
    </row>
    <row r="91" spans="1:7">
      <c r="A91" s="45">
        <f t="shared" si="11"/>
        <v>48945</v>
      </c>
      <c r="B91" s="46">
        <f t="shared" si="12"/>
        <v>73</v>
      </c>
      <c r="C91" s="47">
        <f t="shared" si="13"/>
        <v>325827.23168035614</v>
      </c>
      <c r="D91" s="48">
        <f t="shared" si="7"/>
        <v>1466.2225425616027</v>
      </c>
      <c r="E91" s="48">
        <f t="shared" si="8"/>
        <v>1182.592680197406</v>
      </c>
      <c r="F91" s="48">
        <f t="shared" si="9"/>
        <v>2648.815222759009</v>
      </c>
      <c r="G91" s="47">
        <f t="shared" si="10"/>
        <v>324644.63900015876</v>
      </c>
    </row>
    <row r="92" spans="1:7">
      <c r="A92" s="45">
        <f t="shared" si="11"/>
        <v>48976</v>
      </c>
      <c r="B92" s="46">
        <f t="shared" si="12"/>
        <v>74</v>
      </c>
      <c r="C92" s="47">
        <f t="shared" si="13"/>
        <v>324644.63900015876</v>
      </c>
      <c r="D92" s="48">
        <f t="shared" si="7"/>
        <v>1460.9008755007144</v>
      </c>
      <c r="E92" s="48">
        <f t="shared" si="8"/>
        <v>1187.9143472582944</v>
      </c>
      <c r="F92" s="48">
        <f t="shared" si="9"/>
        <v>2648.815222759009</v>
      </c>
      <c r="G92" s="47">
        <f t="shared" si="10"/>
        <v>323456.72465290048</v>
      </c>
    </row>
    <row r="93" spans="1:7">
      <c r="A93" s="45">
        <f t="shared" si="11"/>
        <v>49004</v>
      </c>
      <c r="B93" s="46">
        <f t="shared" si="12"/>
        <v>75</v>
      </c>
      <c r="C93" s="47">
        <f t="shared" si="13"/>
        <v>323456.72465290048</v>
      </c>
      <c r="D93" s="48">
        <f t="shared" si="7"/>
        <v>1455.555260938052</v>
      </c>
      <c r="E93" s="48">
        <f t="shared" si="8"/>
        <v>1193.2599618209565</v>
      </c>
      <c r="F93" s="48">
        <f t="shared" si="9"/>
        <v>2648.8152227590085</v>
      </c>
      <c r="G93" s="47">
        <f t="shared" si="10"/>
        <v>322263.46469107951</v>
      </c>
    </row>
    <row r="94" spans="1:7">
      <c r="A94" s="45">
        <f t="shared" si="11"/>
        <v>49035</v>
      </c>
      <c r="B94" s="46">
        <f t="shared" si="12"/>
        <v>76</v>
      </c>
      <c r="C94" s="47">
        <f t="shared" si="13"/>
        <v>322263.46469107951</v>
      </c>
      <c r="D94" s="48">
        <f t="shared" si="7"/>
        <v>1450.1855911098578</v>
      </c>
      <c r="E94" s="48">
        <f t="shared" si="8"/>
        <v>1198.629631649151</v>
      </c>
      <c r="F94" s="48">
        <f t="shared" si="9"/>
        <v>2648.815222759009</v>
      </c>
      <c r="G94" s="47">
        <f t="shared" si="10"/>
        <v>321064.83505943033</v>
      </c>
    </row>
    <row r="95" spans="1:7">
      <c r="A95" s="45">
        <f t="shared" si="11"/>
        <v>49065</v>
      </c>
      <c r="B95" s="46">
        <f t="shared" si="12"/>
        <v>77</v>
      </c>
      <c r="C95" s="47">
        <f t="shared" si="13"/>
        <v>321064.83505943033</v>
      </c>
      <c r="D95" s="48">
        <f t="shared" si="7"/>
        <v>1444.7917577674366</v>
      </c>
      <c r="E95" s="48">
        <f t="shared" si="8"/>
        <v>1204.0234649915722</v>
      </c>
      <c r="F95" s="48">
        <f t="shared" si="9"/>
        <v>2648.815222759009</v>
      </c>
      <c r="G95" s="47">
        <f t="shared" si="10"/>
        <v>319860.81159443874</v>
      </c>
    </row>
    <row r="96" spans="1:7">
      <c r="A96" s="45">
        <f t="shared" si="11"/>
        <v>49096</v>
      </c>
      <c r="B96" s="46">
        <f t="shared" si="12"/>
        <v>78</v>
      </c>
      <c r="C96" s="47">
        <f t="shared" si="13"/>
        <v>319860.81159443874</v>
      </c>
      <c r="D96" s="48">
        <f t="shared" si="7"/>
        <v>1439.3736521749745</v>
      </c>
      <c r="E96" s="48">
        <f t="shared" si="8"/>
        <v>1209.4415705840343</v>
      </c>
      <c r="F96" s="48">
        <f t="shared" si="9"/>
        <v>2648.815222759009</v>
      </c>
      <c r="G96" s="47">
        <f t="shared" si="10"/>
        <v>318651.37002385472</v>
      </c>
    </row>
    <row r="97" spans="1:7">
      <c r="A97" s="45">
        <f t="shared" si="11"/>
        <v>49126</v>
      </c>
      <c r="B97" s="46">
        <f t="shared" si="12"/>
        <v>79</v>
      </c>
      <c r="C97" s="47">
        <f t="shared" si="13"/>
        <v>318651.37002385472</v>
      </c>
      <c r="D97" s="48">
        <f t="shared" si="7"/>
        <v>1433.9311651073465</v>
      </c>
      <c r="E97" s="48">
        <f t="shared" si="8"/>
        <v>1214.8840576516623</v>
      </c>
      <c r="F97" s="48">
        <f t="shared" si="9"/>
        <v>2648.815222759009</v>
      </c>
      <c r="G97" s="47">
        <f t="shared" si="10"/>
        <v>317436.48596620304</v>
      </c>
    </row>
    <row r="98" spans="1:7">
      <c r="A98" s="45">
        <f t="shared" si="11"/>
        <v>49157</v>
      </c>
      <c r="B98" s="46">
        <f t="shared" si="12"/>
        <v>80</v>
      </c>
      <c r="C98" s="47">
        <f t="shared" si="13"/>
        <v>317436.48596620304</v>
      </c>
      <c r="D98" s="48">
        <f t="shared" si="7"/>
        <v>1428.4641868479139</v>
      </c>
      <c r="E98" s="48">
        <f t="shared" si="8"/>
        <v>1220.3510359110949</v>
      </c>
      <c r="F98" s="48">
        <f t="shared" si="9"/>
        <v>2648.815222759009</v>
      </c>
      <c r="G98" s="47">
        <f t="shared" si="10"/>
        <v>316216.13493029197</v>
      </c>
    </row>
    <row r="99" spans="1:7">
      <c r="A99" s="45">
        <f t="shared" si="11"/>
        <v>49188</v>
      </c>
      <c r="B99" s="46">
        <f t="shared" si="12"/>
        <v>81</v>
      </c>
      <c r="C99" s="47">
        <f t="shared" si="13"/>
        <v>316216.13493029197</v>
      </c>
      <c r="D99" s="48">
        <f t="shared" si="7"/>
        <v>1422.972607186314</v>
      </c>
      <c r="E99" s="48">
        <f t="shared" si="8"/>
        <v>1225.842615572695</v>
      </c>
      <c r="F99" s="48">
        <f t="shared" si="9"/>
        <v>2648.815222759009</v>
      </c>
      <c r="G99" s="47">
        <f t="shared" si="10"/>
        <v>314990.29231471929</v>
      </c>
    </row>
    <row r="100" spans="1:7">
      <c r="A100" s="45">
        <f t="shared" si="11"/>
        <v>49218</v>
      </c>
      <c r="B100" s="46">
        <f t="shared" si="12"/>
        <v>82</v>
      </c>
      <c r="C100" s="47">
        <f t="shared" si="13"/>
        <v>314990.29231471929</v>
      </c>
      <c r="D100" s="48">
        <f t="shared" si="7"/>
        <v>1417.4563154162367</v>
      </c>
      <c r="E100" s="48">
        <f t="shared" si="8"/>
        <v>1231.358907342772</v>
      </c>
      <c r="F100" s="48">
        <f t="shared" si="9"/>
        <v>2648.815222759009</v>
      </c>
      <c r="G100" s="47">
        <f t="shared" si="10"/>
        <v>313758.93340737652</v>
      </c>
    </row>
    <row r="101" spans="1:7">
      <c r="A101" s="45">
        <f t="shared" si="11"/>
        <v>49249</v>
      </c>
      <c r="B101" s="46">
        <f t="shared" si="12"/>
        <v>83</v>
      </c>
      <c r="C101" s="47">
        <f t="shared" si="13"/>
        <v>313758.93340737652</v>
      </c>
      <c r="D101" s="48">
        <f t="shared" si="7"/>
        <v>1411.9152003331942</v>
      </c>
      <c r="E101" s="48">
        <f t="shared" si="8"/>
        <v>1236.9000224258143</v>
      </c>
      <c r="F101" s="48">
        <f t="shared" si="9"/>
        <v>2648.8152227590085</v>
      </c>
      <c r="G101" s="47">
        <f t="shared" si="10"/>
        <v>312522.03338495072</v>
      </c>
    </row>
    <row r="102" spans="1:7">
      <c r="A102" s="45">
        <f t="shared" si="11"/>
        <v>49279</v>
      </c>
      <c r="B102" s="46">
        <f t="shared" si="12"/>
        <v>84</v>
      </c>
      <c r="C102" s="47">
        <f t="shared" si="13"/>
        <v>312522.03338495072</v>
      </c>
      <c r="D102" s="48">
        <f t="shared" si="7"/>
        <v>1406.3491502322781</v>
      </c>
      <c r="E102" s="48">
        <f t="shared" si="8"/>
        <v>1242.4660725267306</v>
      </c>
      <c r="F102" s="48">
        <f t="shared" si="9"/>
        <v>2648.815222759009</v>
      </c>
      <c r="G102" s="47">
        <f t="shared" si="10"/>
        <v>311279.56731242401</v>
      </c>
    </row>
    <row r="103" spans="1:7">
      <c r="A103" s="45">
        <f t="shared" si="11"/>
        <v>49310</v>
      </c>
      <c r="B103" s="46">
        <f t="shared" si="12"/>
        <v>85</v>
      </c>
      <c r="C103" s="47">
        <f t="shared" si="13"/>
        <v>311279.56731242401</v>
      </c>
      <c r="D103" s="48">
        <f t="shared" si="7"/>
        <v>1400.7580529059078</v>
      </c>
      <c r="E103" s="48">
        <f t="shared" si="8"/>
        <v>1248.0571698531007</v>
      </c>
      <c r="F103" s="48">
        <f t="shared" si="9"/>
        <v>2648.8152227590085</v>
      </c>
      <c r="G103" s="47">
        <f t="shared" si="10"/>
        <v>310031.51014257089</v>
      </c>
    </row>
    <row r="104" spans="1:7">
      <c r="A104" s="45">
        <f t="shared" si="11"/>
        <v>49341</v>
      </c>
      <c r="B104" s="46">
        <f t="shared" si="12"/>
        <v>86</v>
      </c>
      <c r="C104" s="47">
        <f t="shared" si="13"/>
        <v>310031.51014257089</v>
      </c>
      <c r="D104" s="48">
        <f t="shared" si="7"/>
        <v>1395.1417956415689</v>
      </c>
      <c r="E104" s="48">
        <f t="shared" si="8"/>
        <v>1253.6734271174398</v>
      </c>
      <c r="F104" s="48">
        <f t="shared" si="9"/>
        <v>2648.815222759009</v>
      </c>
      <c r="G104" s="47">
        <f t="shared" si="10"/>
        <v>308777.83671545342</v>
      </c>
    </row>
    <row r="105" spans="1:7">
      <c r="A105" s="45">
        <f t="shared" si="11"/>
        <v>49369</v>
      </c>
      <c r="B105" s="46">
        <f t="shared" si="12"/>
        <v>87</v>
      </c>
      <c r="C105" s="47">
        <f t="shared" si="13"/>
        <v>308777.83671545342</v>
      </c>
      <c r="D105" s="48">
        <f t="shared" si="7"/>
        <v>1389.5002652195403</v>
      </c>
      <c r="E105" s="48">
        <f t="shared" si="8"/>
        <v>1259.3149575394684</v>
      </c>
      <c r="F105" s="48">
        <f t="shared" si="9"/>
        <v>2648.815222759009</v>
      </c>
      <c r="G105" s="47">
        <f t="shared" si="10"/>
        <v>307518.52175791393</v>
      </c>
    </row>
    <row r="106" spans="1:7">
      <c r="A106" s="45">
        <f t="shared" si="11"/>
        <v>49400</v>
      </c>
      <c r="B106" s="46">
        <f t="shared" si="12"/>
        <v>88</v>
      </c>
      <c r="C106" s="47">
        <f t="shared" si="13"/>
        <v>307518.52175791393</v>
      </c>
      <c r="D106" s="48">
        <f t="shared" si="7"/>
        <v>1383.8333479106129</v>
      </c>
      <c r="E106" s="48">
        <f t="shared" si="8"/>
        <v>1264.9818748483958</v>
      </c>
      <c r="F106" s="48">
        <f t="shared" si="9"/>
        <v>2648.815222759009</v>
      </c>
      <c r="G106" s="47">
        <f t="shared" si="10"/>
        <v>306253.5398830655</v>
      </c>
    </row>
    <row r="107" spans="1:7">
      <c r="A107" s="45">
        <f t="shared" si="11"/>
        <v>49430</v>
      </c>
      <c r="B107" s="46">
        <f t="shared" si="12"/>
        <v>89</v>
      </c>
      <c r="C107" s="47">
        <f t="shared" si="13"/>
        <v>306253.5398830655</v>
      </c>
      <c r="D107" s="48">
        <f t="shared" si="7"/>
        <v>1378.1409294737948</v>
      </c>
      <c r="E107" s="48">
        <f t="shared" si="8"/>
        <v>1270.6742932852137</v>
      </c>
      <c r="F107" s="48">
        <f t="shared" si="9"/>
        <v>2648.8152227590085</v>
      </c>
      <c r="G107" s="47">
        <f t="shared" si="10"/>
        <v>304982.86558978027</v>
      </c>
    </row>
    <row r="108" spans="1:7">
      <c r="A108" s="45">
        <f t="shared" si="11"/>
        <v>49461</v>
      </c>
      <c r="B108" s="46">
        <f t="shared" si="12"/>
        <v>90</v>
      </c>
      <c r="C108" s="47">
        <f t="shared" si="13"/>
        <v>304982.86558978027</v>
      </c>
      <c r="D108" s="48">
        <f t="shared" si="7"/>
        <v>1372.4228951540117</v>
      </c>
      <c r="E108" s="48">
        <f t="shared" si="8"/>
        <v>1276.392327604997</v>
      </c>
      <c r="F108" s="48">
        <f t="shared" si="9"/>
        <v>2648.815222759009</v>
      </c>
      <c r="G108" s="47">
        <f t="shared" si="10"/>
        <v>303706.47326217528</v>
      </c>
    </row>
    <row r="109" spans="1:7">
      <c r="A109" s="45">
        <f t="shared" si="11"/>
        <v>49491</v>
      </c>
      <c r="B109" s="46">
        <f t="shared" si="12"/>
        <v>91</v>
      </c>
      <c r="C109" s="47">
        <f t="shared" si="13"/>
        <v>303706.47326217528</v>
      </c>
      <c r="D109" s="48">
        <f t="shared" si="7"/>
        <v>1366.679129679789</v>
      </c>
      <c r="E109" s="48">
        <f t="shared" si="8"/>
        <v>1282.1360930792198</v>
      </c>
      <c r="F109" s="48">
        <f t="shared" si="9"/>
        <v>2648.815222759009</v>
      </c>
      <c r="G109" s="47">
        <f t="shared" si="10"/>
        <v>302424.33716909605</v>
      </c>
    </row>
    <row r="110" spans="1:7">
      <c r="A110" s="45">
        <f t="shared" si="11"/>
        <v>49522</v>
      </c>
      <c r="B110" s="46">
        <f t="shared" si="12"/>
        <v>92</v>
      </c>
      <c r="C110" s="47">
        <f t="shared" si="13"/>
        <v>302424.33716909605</v>
      </c>
      <c r="D110" s="48">
        <f t="shared" si="7"/>
        <v>1360.9095172609327</v>
      </c>
      <c r="E110" s="48">
        <f t="shared" si="8"/>
        <v>1287.905705498076</v>
      </c>
      <c r="F110" s="48">
        <f t="shared" si="9"/>
        <v>2648.815222759009</v>
      </c>
      <c r="G110" s="47">
        <f t="shared" si="10"/>
        <v>301136.43146359798</v>
      </c>
    </row>
    <row r="111" spans="1:7">
      <c r="A111" s="45">
        <f t="shared" si="11"/>
        <v>49553</v>
      </c>
      <c r="B111" s="46">
        <f t="shared" si="12"/>
        <v>93</v>
      </c>
      <c r="C111" s="47">
        <f t="shared" si="13"/>
        <v>301136.43146359798</v>
      </c>
      <c r="D111" s="48">
        <f t="shared" si="7"/>
        <v>1355.113941586191</v>
      </c>
      <c r="E111" s="48">
        <f t="shared" si="8"/>
        <v>1293.7012811728173</v>
      </c>
      <c r="F111" s="48">
        <f t="shared" si="9"/>
        <v>2648.8152227590081</v>
      </c>
      <c r="G111" s="47">
        <f t="shared" si="10"/>
        <v>299842.73018242518</v>
      </c>
    </row>
    <row r="112" spans="1:7">
      <c r="A112" s="45">
        <f t="shared" si="11"/>
        <v>49583</v>
      </c>
      <c r="B112" s="46">
        <f t="shared" si="12"/>
        <v>94</v>
      </c>
      <c r="C112" s="47">
        <f t="shared" si="13"/>
        <v>299842.73018242518</v>
      </c>
      <c r="D112" s="48">
        <f t="shared" si="7"/>
        <v>1349.2922858209135</v>
      </c>
      <c r="E112" s="48">
        <f t="shared" si="8"/>
        <v>1299.5229369380952</v>
      </c>
      <c r="F112" s="48">
        <f t="shared" si="9"/>
        <v>2648.815222759009</v>
      </c>
      <c r="G112" s="47">
        <f t="shared" si="10"/>
        <v>298543.20724548708</v>
      </c>
    </row>
    <row r="113" spans="1:7">
      <c r="A113" s="45">
        <f t="shared" si="11"/>
        <v>49614</v>
      </c>
      <c r="B113" s="46">
        <f t="shared" si="12"/>
        <v>95</v>
      </c>
      <c r="C113" s="47">
        <f t="shared" si="13"/>
        <v>298543.20724548708</v>
      </c>
      <c r="D113" s="48">
        <f t="shared" si="7"/>
        <v>1343.4444326046921</v>
      </c>
      <c r="E113" s="48">
        <f t="shared" si="8"/>
        <v>1305.3707901543166</v>
      </c>
      <c r="F113" s="48">
        <f t="shared" si="9"/>
        <v>2648.815222759009</v>
      </c>
      <c r="G113" s="47">
        <f t="shared" si="10"/>
        <v>297237.83645533276</v>
      </c>
    </row>
    <row r="114" spans="1:7">
      <c r="A114" s="45">
        <f t="shared" si="11"/>
        <v>49644</v>
      </c>
      <c r="B114" s="46">
        <f t="shared" si="12"/>
        <v>96</v>
      </c>
      <c r="C114" s="47">
        <f t="shared" si="13"/>
        <v>297237.83645533276</v>
      </c>
      <c r="D114" s="48">
        <f t="shared" si="7"/>
        <v>1337.5702640489976</v>
      </c>
      <c r="E114" s="48">
        <f t="shared" si="8"/>
        <v>1311.2449587100109</v>
      </c>
      <c r="F114" s="48">
        <f t="shared" si="9"/>
        <v>2648.8152227590085</v>
      </c>
      <c r="G114" s="47">
        <f t="shared" si="10"/>
        <v>295926.59149662277</v>
      </c>
    </row>
    <row r="115" spans="1:7">
      <c r="A115" s="45">
        <f t="shared" si="11"/>
        <v>49675</v>
      </c>
      <c r="B115" s="46">
        <f t="shared" si="12"/>
        <v>97</v>
      </c>
      <c r="C115" s="47">
        <f t="shared" si="13"/>
        <v>295926.59149662277</v>
      </c>
      <c r="D115" s="48">
        <f t="shared" si="7"/>
        <v>1331.6696617348027</v>
      </c>
      <c r="E115" s="48">
        <f t="shared" si="8"/>
        <v>1317.145561024206</v>
      </c>
      <c r="F115" s="48">
        <f t="shared" si="9"/>
        <v>2648.815222759009</v>
      </c>
      <c r="G115" s="47">
        <f t="shared" si="10"/>
        <v>294609.44593559857</v>
      </c>
    </row>
    <row r="116" spans="1:7">
      <c r="A116" s="45">
        <f t="shared" si="11"/>
        <v>49706</v>
      </c>
      <c r="B116" s="46">
        <f t="shared" si="12"/>
        <v>98</v>
      </c>
      <c r="C116" s="47">
        <f t="shared" si="13"/>
        <v>294609.44593559857</v>
      </c>
      <c r="D116" s="48">
        <f t="shared" si="7"/>
        <v>1325.7425067101938</v>
      </c>
      <c r="E116" s="48">
        <f t="shared" si="8"/>
        <v>1323.072716048815</v>
      </c>
      <c r="F116" s="48">
        <f t="shared" si="9"/>
        <v>2648.815222759009</v>
      </c>
      <c r="G116" s="47">
        <f t="shared" si="10"/>
        <v>293286.37321954977</v>
      </c>
    </row>
    <row r="117" spans="1:7">
      <c r="A117" s="45">
        <f t="shared" si="11"/>
        <v>49735</v>
      </c>
      <c r="B117" s="46">
        <f t="shared" si="12"/>
        <v>99</v>
      </c>
      <c r="C117" s="47">
        <f t="shared" si="13"/>
        <v>293286.37321954977</v>
      </c>
      <c r="D117" s="48">
        <f t="shared" si="7"/>
        <v>1319.7886794879742</v>
      </c>
      <c r="E117" s="48">
        <f t="shared" si="8"/>
        <v>1329.0265432710346</v>
      </c>
      <c r="F117" s="48">
        <f t="shared" si="9"/>
        <v>2648.815222759009</v>
      </c>
      <c r="G117" s="47">
        <f t="shared" si="10"/>
        <v>291957.34667627874</v>
      </c>
    </row>
    <row r="118" spans="1:7">
      <c r="A118" s="45">
        <f t="shared" si="11"/>
        <v>49766</v>
      </c>
      <c r="B118" s="46">
        <f t="shared" si="12"/>
        <v>100</v>
      </c>
      <c r="C118" s="47">
        <f t="shared" si="13"/>
        <v>291957.34667627874</v>
      </c>
      <c r="D118" s="48">
        <f t="shared" si="7"/>
        <v>1313.8080600432543</v>
      </c>
      <c r="E118" s="48">
        <f t="shared" si="8"/>
        <v>1335.0071627157545</v>
      </c>
      <c r="F118" s="48">
        <f t="shared" si="9"/>
        <v>2648.815222759009</v>
      </c>
      <c r="G118" s="47">
        <f t="shared" si="10"/>
        <v>290622.33951356297</v>
      </c>
    </row>
    <row r="119" spans="1:7">
      <c r="A119" s="45">
        <f t="shared" si="11"/>
        <v>49796</v>
      </c>
      <c r="B119" s="46">
        <f t="shared" si="12"/>
        <v>101</v>
      </c>
      <c r="C119" s="47">
        <f t="shared" si="13"/>
        <v>290622.33951356297</v>
      </c>
      <c r="D119" s="48">
        <f t="shared" si="7"/>
        <v>1307.8005278110336</v>
      </c>
      <c r="E119" s="48">
        <f t="shared" si="8"/>
        <v>1341.0146949479752</v>
      </c>
      <c r="F119" s="48">
        <f t="shared" si="9"/>
        <v>2648.815222759009</v>
      </c>
      <c r="G119" s="47">
        <f t="shared" si="10"/>
        <v>289281.32481861499</v>
      </c>
    </row>
    <row r="120" spans="1:7">
      <c r="A120" s="45">
        <f t="shared" si="11"/>
        <v>49827</v>
      </c>
      <c r="B120" s="46">
        <f t="shared" si="12"/>
        <v>102</v>
      </c>
      <c r="C120" s="47">
        <f t="shared" si="13"/>
        <v>289281.32481861499</v>
      </c>
      <c r="D120" s="48">
        <f t="shared" si="7"/>
        <v>1301.7659616837675</v>
      </c>
      <c r="E120" s="48">
        <f t="shared" si="8"/>
        <v>1347.049261075241</v>
      </c>
      <c r="F120" s="48">
        <f t="shared" si="9"/>
        <v>2648.8152227590085</v>
      </c>
      <c r="G120" s="47">
        <f t="shared" si="10"/>
        <v>287934.27555753972</v>
      </c>
    </row>
    <row r="121" spans="1:7">
      <c r="A121" s="45">
        <f t="shared" si="11"/>
        <v>49857</v>
      </c>
      <c r="B121" s="46">
        <f t="shared" si="12"/>
        <v>103</v>
      </c>
      <c r="C121" s="47">
        <f t="shared" si="13"/>
        <v>287934.27555753972</v>
      </c>
      <c r="D121" s="48">
        <f t="shared" si="7"/>
        <v>1295.7042400089292</v>
      </c>
      <c r="E121" s="48">
        <f t="shared" si="8"/>
        <v>1353.1109827500798</v>
      </c>
      <c r="F121" s="48">
        <f t="shared" si="9"/>
        <v>2648.815222759009</v>
      </c>
      <c r="G121" s="47">
        <f t="shared" si="10"/>
        <v>286581.16457478964</v>
      </c>
    </row>
    <row r="122" spans="1:7">
      <c r="A122" s="45">
        <f t="shared" si="11"/>
        <v>49888</v>
      </c>
      <c r="B122" s="46">
        <f t="shared" si="12"/>
        <v>104</v>
      </c>
      <c r="C122" s="47">
        <f t="shared" si="13"/>
        <v>286581.16457478964</v>
      </c>
      <c r="D122" s="48">
        <f t="shared" si="7"/>
        <v>1289.6152405865535</v>
      </c>
      <c r="E122" s="48">
        <f t="shared" si="8"/>
        <v>1359.1999821724551</v>
      </c>
      <c r="F122" s="48">
        <f t="shared" si="9"/>
        <v>2648.8152227590085</v>
      </c>
      <c r="G122" s="47">
        <f t="shared" si="10"/>
        <v>285221.96459261718</v>
      </c>
    </row>
    <row r="123" spans="1:7">
      <c r="A123" s="45">
        <f t="shared" si="11"/>
        <v>49919</v>
      </c>
      <c r="B123" s="46">
        <f t="shared" si="12"/>
        <v>105</v>
      </c>
      <c r="C123" s="47">
        <f t="shared" si="13"/>
        <v>285221.96459261718</v>
      </c>
      <c r="D123" s="48">
        <f t="shared" si="7"/>
        <v>1283.4988406667774</v>
      </c>
      <c r="E123" s="48">
        <f t="shared" si="8"/>
        <v>1365.3163820922309</v>
      </c>
      <c r="F123" s="48">
        <f t="shared" si="9"/>
        <v>2648.8152227590081</v>
      </c>
      <c r="G123" s="47">
        <f t="shared" si="10"/>
        <v>283856.64821052493</v>
      </c>
    </row>
    <row r="124" spans="1:7">
      <c r="A124" s="45">
        <f t="shared" si="11"/>
        <v>49949</v>
      </c>
      <c r="B124" s="46">
        <f t="shared" si="12"/>
        <v>106</v>
      </c>
      <c r="C124" s="47">
        <f t="shared" si="13"/>
        <v>283856.64821052493</v>
      </c>
      <c r="D124" s="48">
        <f t="shared" si="7"/>
        <v>1277.3549169473627</v>
      </c>
      <c r="E124" s="48">
        <f t="shared" si="8"/>
        <v>1371.4603058116461</v>
      </c>
      <c r="F124" s="48">
        <f t="shared" si="9"/>
        <v>2648.815222759009</v>
      </c>
      <c r="G124" s="47">
        <f t="shared" si="10"/>
        <v>282485.18790471327</v>
      </c>
    </row>
    <row r="125" spans="1:7">
      <c r="A125" s="45">
        <f t="shared" si="11"/>
        <v>49980</v>
      </c>
      <c r="B125" s="46">
        <f t="shared" si="12"/>
        <v>107</v>
      </c>
      <c r="C125" s="47">
        <f t="shared" si="13"/>
        <v>282485.18790471327</v>
      </c>
      <c r="D125" s="48">
        <f t="shared" si="7"/>
        <v>1271.1833455712101</v>
      </c>
      <c r="E125" s="48">
        <f t="shared" si="8"/>
        <v>1377.6318771877984</v>
      </c>
      <c r="F125" s="48">
        <f t="shared" si="9"/>
        <v>2648.8152227590085</v>
      </c>
      <c r="G125" s="47">
        <f t="shared" si="10"/>
        <v>281107.55602752545</v>
      </c>
    </row>
    <row r="126" spans="1:7">
      <c r="A126" s="45">
        <f t="shared" si="11"/>
        <v>50010</v>
      </c>
      <c r="B126" s="46">
        <f t="shared" si="12"/>
        <v>108</v>
      </c>
      <c r="C126" s="47">
        <f t="shared" si="13"/>
        <v>281107.55602752545</v>
      </c>
      <c r="D126" s="48">
        <f t="shared" si="7"/>
        <v>1264.9840021238649</v>
      </c>
      <c r="E126" s="48">
        <f t="shared" si="8"/>
        <v>1383.8312206351436</v>
      </c>
      <c r="F126" s="48">
        <f t="shared" si="9"/>
        <v>2648.8152227590085</v>
      </c>
      <c r="G126" s="47">
        <f t="shared" si="10"/>
        <v>279723.7248068903</v>
      </c>
    </row>
    <row r="127" spans="1:7">
      <c r="A127" s="45">
        <f t="shared" si="11"/>
        <v>50041</v>
      </c>
      <c r="B127" s="46">
        <f t="shared" si="12"/>
        <v>109</v>
      </c>
      <c r="C127" s="47">
        <f t="shared" si="13"/>
        <v>279723.7248068903</v>
      </c>
      <c r="D127" s="48">
        <f t="shared" si="7"/>
        <v>1258.7567616310071</v>
      </c>
      <c r="E127" s="48">
        <f t="shared" si="8"/>
        <v>1390.0584611280017</v>
      </c>
      <c r="F127" s="48">
        <f t="shared" si="9"/>
        <v>2648.815222759009</v>
      </c>
      <c r="G127" s="47">
        <f t="shared" si="10"/>
        <v>278333.66634576232</v>
      </c>
    </row>
    <row r="128" spans="1:7">
      <c r="A128" s="45">
        <f t="shared" si="11"/>
        <v>50072</v>
      </c>
      <c r="B128" s="46">
        <f t="shared" si="12"/>
        <v>110</v>
      </c>
      <c r="C128" s="47">
        <f t="shared" si="13"/>
        <v>278333.66634576232</v>
      </c>
      <c r="D128" s="48">
        <f t="shared" si="7"/>
        <v>1252.5014985559308</v>
      </c>
      <c r="E128" s="48">
        <f t="shared" si="8"/>
        <v>1396.3137242030775</v>
      </c>
      <c r="F128" s="48">
        <f t="shared" si="9"/>
        <v>2648.8152227590081</v>
      </c>
      <c r="G128" s="47">
        <f t="shared" si="10"/>
        <v>276937.35262155923</v>
      </c>
    </row>
    <row r="129" spans="1:7">
      <c r="A129" s="45">
        <f t="shared" si="11"/>
        <v>50100</v>
      </c>
      <c r="B129" s="46">
        <f t="shared" si="12"/>
        <v>111</v>
      </c>
      <c r="C129" s="47">
        <f t="shared" si="13"/>
        <v>276937.35262155923</v>
      </c>
      <c r="D129" s="48">
        <f t="shared" si="7"/>
        <v>1246.2180867970171</v>
      </c>
      <c r="E129" s="48">
        <f t="shared" si="8"/>
        <v>1402.5971359619914</v>
      </c>
      <c r="F129" s="48">
        <f t="shared" si="9"/>
        <v>2648.8152227590085</v>
      </c>
      <c r="G129" s="47">
        <f t="shared" si="10"/>
        <v>275534.75548559724</v>
      </c>
    </row>
    <row r="130" spans="1:7">
      <c r="A130" s="45">
        <f t="shared" si="11"/>
        <v>50131</v>
      </c>
      <c r="B130" s="46">
        <f t="shared" si="12"/>
        <v>112</v>
      </c>
      <c r="C130" s="47">
        <f t="shared" si="13"/>
        <v>275534.75548559724</v>
      </c>
      <c r="D130" s="48">
        <f t="shared" si="7"/>
        <v>1239.906399685188</v>
      </c>
      <c r="E130" s="48">
        <f t="shared" si="8"/>
        <v>1408.9088230738207</v>
      </c>
      <c r="F130" s="48">
        <f t="shared" si="9"/>
        <v>2648.815222759009</v>
      </c>
      <c r="G130" s="47">
        <f t="shared" si="10"/>
        <v>274125.8466625234</v>
      </c>
    </row>
    <row r="131" spans="1:7">
      <c r="A131" s="45">
        <f t="shared" si="11"/>
        <v>50161</v>
      </c>
      <c r="B131" s="46">
        <f t="shared" si="12"/>
        <v>113</v>
      </c>
      <c r="C131" s="47">
        <f t="shared" si="13"/>
        <v>274125.8466625234</v>
      </c>
      <c r="D131" s="48">
        <f t="shared" si="7"/>
        <v>1233.566309981356</v>
      </c>
      <c r="E131" s="48">
        <f t="shared" si="8"/>
        <v>1415.2489127776525</v>
      </c>
      <c r="F131" s="48">
        <f t="shared" si="9"/>
        <v>2648.8152227590085</v>
      </c>
      <c r="G131" s="47">
        <f t="shared" si="10"/>
        <v>272710.59774974576</v>
      </c>
    </row>
    <row r="132" spans="1:7">
      <c r="A132" s="45">
        <f t="shared" si="11"/>
        <v>50192</v>
      </c>
      <c r="B132" s="46">
        <f t="shared" si="12"/>
        <v>114</v>
      </c>
      <c r="C132" s="47">
        <f t="shared" si="13"/>
        <v>272710.59774974576</v>
      </c>
      <c r="D132" s="48">
        <f t="shared" si="7"/>
        <v>1227.1976898738567</v>
      </c>
      <c r="E132" s="48">
        <f t="shared" si="8"/>
        <v>1421.6175328851523</v>
      </c>
      <c r="F132" s="48">
        <f t="shared" si="9"/>
        <v>2648.815222759009</v>
      </c>
      <c r="G132" s="47">
        <f t="shared" si="10"/>
        <v>271288.9802168606</v>
      </c>
    </row>
    <row r="133" spans="1:7">
      <c r="A133" s="45">
        <f t="shared" si="11"/>
        <v>50222</v>
      </c>
      <c r="B133" s="46">
        <f t="shared" si="12"/>
        <v>115</v>
      </c>
      <c r="C133" s="47">
        <f t="shared" si="13"/>
        <v>271288.9802168606</v>
      </c>
      <c r="D133" s="48">
        <f t="shared" si="7"/>
        <v>1220.8004109758733</v>
      </c>
      <c r="E133" s="48">
        <f t="shared" si="8"/>
        <v>1428.0148117831352</v>
      </c>
      <c r="F133" s="48">
        <f t="shared" si="9"/>
        <v>2648.8152227590085</v>
      </c>
      <c r="G133" s="47">
        <f t="shared" si="10"/>
        <v>269860.96540507744</v>
      </c>
    </row>
    <row r="134" spans="1:7">
      <c r="A134" s="45">
        <f t="shared" si="11"/>
        <v>50253</v>
      </c>
      <c r="B134" s="46">
        <f t="shared" si="12"/>
        <v>116</v>
      </c>
      <c r="C134" s="47">
        <f t="shared" si="13"/>
        <v>269860.96540507744</v>
      </c>
      <c r="D134" s="48">
        <f t="shared" si="7"/>
        <v>1214.3743443228491</v>
      </c>
      <c r="E134" s="48">
        <f t="shared" si="8"/>
        <v>1434.4408784361594</v>
      </c>
      <c r="F134" s="48">
        <f t="shared" si="9"/>
        <v>2648.8152227590085</v>
      </c>
      <c r="G134" s="47">
        <f t="shared" si="10"/>
        <v>268426.5245266413</v>
      </c>
    </row>
    <row r="135" spans="1:7">
      <c r="A135" s="45">
        <f t="shared" si="11"/>
        <v>50284</v>
      </c>
      <c r="B135" s="46">
        <f t="shared" si="12"/>
        <v>117</v>
      </c>
      <c r="C135" s="47">
        <f t="shared" si="13"/>
        <v>268426.5245266413</v>
      </c>
      <c r="D135" s="48">
        <f t="shared" si="7"/>
        <v>1207.9193603698866</v>
      </c>
      <c r="E135" s="48">
        <f t="shared" si="8"/>
        <v>1440.8958623891224</v>
      </c>
      <c r="F135" s="48">
        <f t="shared" si="9"/>
        <v>2648.815222759009</v>
      </c>
      <c r="G135" s="47">
        <f t="shared" si="10"/>
        <v>266985.62866425217</v>
      </c>
    </row>
    <row r="136" spans="1:7">
      <c r="A136" s="45">
        <f t="shared" si="11"/>
        <v>50314</v>
      </c>
      <c r="B136" s="46">
        <f t="shared" si="12"/>
        <v>118</v>
      </c>
      <c r="C136" s="47">
        <f t="shared" si="13"/>
        <v>266985.62866425217</v>
      </c>
      <c r="D136" s="48">
        <f t="shared" si="7"/>
        <v>1201.4353289891355</v>
      </c>
      <c r="E136" s="48">
        <f t="shared" si="8"/>
        <v>1447.3798937698732</v>
      </c>
      <c r="F136" s="48">
        <f t="shared" si="9"/>
        <v>2648.815222759009</v>
      </c>
      <c r="G136" s="47">
        <f t="shared" si="10"/>
        <v>265538.24877048231</v>
      </c>
    </row>
    <row r="137" spans="1:7">
      <c r="A137" s="45">
        <f t="shared" si="11"/>
        <v>50345</v>
      </c>
      <c r="B137" s="46">
        <f t="shared" si="12"/>
        <v>119</v>
      </c>
      <c r="C137" s="47">
        <f t="shared" si="13"/>
        <v>265538.24877048231</v>
      </c>
      <c r="D137" s="48">
        <f t="shared" si="7"/>
        <v>1194.9221194671711</v>
      </c>
      <c r="E137" s="48">
        <f t="shared" si="8"/>
        <v>1453.8931032918376</v>
      </c>
      <c r="F137" s="48">
        <f t="shared" si="9"/>
        <v>2648.815222759009</v>
      </c>
      <c r="G137" s="47">
        <f t="shared" si="10"/>
        <v>264084.35566719045</v>
      </c>
    </row>
    <row r="138" spans="1:7">
      <c r="A138" s="45">
        <f t="shared" si="11"/>
        <v>50375</v>
      </c>
      <c r="B138" s="46">
        <f t="shared" si="12"/>
        <v>120</v>
      </c>
      <c r="C138" s="47">
        <f t="shared" si="13"/>
        <v>264084.35566719045</v>
      </c>
      <c r="D138" s="48">
        <f t="shared" si="7"/>
        <v>1188.3796005023578</v>
      </c>
      <c r="E138" s="48">
        <f t="shared" si="8"/>
        <v>1460.435622256651</v>
      </c>
      <c r="F138" s="48">
        <f t="shared" si="9"/>
        <v>2648.815222759009</v>
      </c>
      <c r="G138" s="47">
        <f t="shared" si="10"/>
        <v>262623.92004493379</v>
      </c>
    </row>
    <row r="139" spans="1:7">
      <c r="A139" s="45">
        <f t="shared" si="11"/>
        <v>50406</v>
      </c>
      <c r="B139" s="46">
        <f t="shared" si="12"/>
        <v>121</v>
      </c>
      <c r="C139" s="47">
        <f t="shared" si="13"/>
        <v>262623.92004493379</v>
      </c>
      <c r="D139" s="48">
        <f t="shared" si="7"/>
        <v>1181.8076402022027</v>
      </c>
      <c r="E139" s="48">
        <f t="shared" si="8"/>
        <v>1467.0075825568058</v>
      </c>
      <c r="F139" s="48">
        <f t="shared" si="9"/>
        <v>2648.8152227590085</v>
      </c>
      <c r="G139" s="47">
        <f t="shared" si="10"/>
        <v>261156.91246237699</v>
      </c>
    </row>
    <row r="140" spans="1:7">
      <c r="A140" s="45">
        <f t="shared" si="11"/>
        <v>50437</v>
      </c>
      <c r="B140" s="46">
        <f t="shared" si="12"/>
        <v>122</v>
      </c>
      <c r="C140" s="47">
        <f t="shared" si="13"/>
        <v>261156.91246237699</v>
      </c>
      <c r="D140" s="48">
        <f t="shared" si="7"/>
        <v>1175.2061060806971</v>
      </c>
      <c r="E140" s="48">
        <f t="shared" si="8"/>
        <v>1473.6091166783115</v>
      </c>
      <c r="F140" s="48">
        <f t="shared" si="9"/>
        <v>2648.8152227590085</v>
      </c>
      <c r="G140" s="47">
        <f t="shared" si="10"/>
        <v>259683.30334569869</v>
      </c>
    </row>
    <row r="141" spans="1:7">
      <c r="A141" s="45">
        <f t="shared" si="11"/>
        <v>50465</v>
      </c>
      <c r="B141" s="46">
        <f t="shared" si="12"/>
        <v>123</v>
      </c>
      <c r="C141" s="47">
        <f t="shared" si="13"/>
        <v>259683.30334569869</v>
      </c>
      <c r="D141" s="48">
        <f t="shared" si="7"/>
        <v>1168.5748650556448</v>
      </c>
      <c r="E141" s="48">
        <f t="shared" si="8"/>
        <v>1480.2403577033638</v>
      </c>
      <c r="F141" s="48">
        <f t="shared" si="9"/>
        <v>2648.8152227590085</v>
      </c>
      <c r="G141" s="47">
        <f t="shared" si="10"/>
        <v>258203.06298799533</v>
      </c>
    </row>
    <row r="142" spans="1:7">
      <c r="A142" s="45">
        <f t="shared" si="11"/>
        <v>50496</v>
      </c>
      <c r="B142" s="46">
        <f t="shared" si="12"/>
        <v>124</v>
      </c>
      <c r="C142" s="47">
        <f t="shared" si="13"/>
        <v>258203.06298799533</v>
      </c>
      <c r="D142" s="48">
        <f t="shared" si="7"/>
        <v>1161.9137834459798</v>
      </c>
      <c r="E142" s="48">
        <f t="shared" si="8"/>
        <v>1486.901439313029</v>
      </c>
      <c r="F142" s="48">
        <f t="shared" si="9"/>
        <v>2648.815222759009</v>
      </c>
      <c r="G142" s="47">
        <f t="shared" si="10"/>
        <v>256716.16154868231</v>
      </c>
    </row>
    <row r="143" spans="1:7">
      <c r="A143" s="45">
        <f t="shared" si="11"/>
        <v>50526</v>
      </c>
      <c r="B143" s="46">
        <f t="shared" si="12"/>
        <v>125</v>
      </c>
      <c r="C143" s="47">
        <f t="shared" si="13"/>
        <v>256716.16154868231</v>
      </c>
      <c r="D143" s="48">
        <f t="shared" si="7"/>
        <v>1155.2227269690709</v>
      </c>
      <c r="E143" s="48">
        <f t="shared" si="8"/>
        <v>1493.5924957899379</v>
      </c>
      <c r="F143" s="48">
        <f t="shared" si="9"/>
        <v>2648.815222759009</v>
      </c>
      <c r="G143" s="47">
        <f t="shared" si="10"/>
        <v>255222.56905289239</v>
      </c>
    </row>
    <row r="144" spans="1:7">
      <c r="A144" s="45">
        <f t="shared" si="11"/>
        <v>50557</v>
      </c>
      <c r="B144" s="46">
        <f t="shared" si="12"/>
        <v>126</v>
      </c>
      <c r="C144" s="47">
        <f t="shared" si="13"/>
        <v>255222.56905289239</v>
      </c>
      <c r="D144" s="48">
        <f t="shared" si="7"/>
        <v>1148.5015607380162</v>
      </c>
      <c r="E144" s="48">
        <f t="shared" si="8"/>
        <v>1500.3136620209923</v>
      </c>
      <c r="F144" s="48">
        <f t="shared" si="9"/>
        <v>2648.8152227590085</v>
      </c>
      <c r="G144" s="47">
        <f t="shared" si="10"/>
        <v>253722.2553908714</v>
      </c>
    </row>
    <row r="145" spans="1:7">
      <c r="A145" s="45">
        <f t="shared" si="11"/>
        <v>50587</v>
      </c>
      <c r="B145" s="46">
        <f t="shared" si="12"/>
        <v>127</v>
      </c>
      <c r="C145" s="47">
        <f t="shared" si="13"/>
        <v>253722.2553908714</v>
      </c>
      <c r="D145" s="48">
        <f t="shared" si="7"/>
        <v>1141.750149258922</v>
      </c>
      <c r="E145" s="48">
        <f t="shared" si="8"/>
        <v>1507.0650735000868</v>
      </c>
      <c r="F145" s="48">
        <f t="shared" si="9"/>
        <v>2648.815222759009</v>
      </c>
      <c r="G145" s="47">
        <f t="shared" si="10"/>
        <v>252215.19031737131</v>
      </c>
    </row>
    <row r="146" spans="1:7">
      <c r="A146" s="45">
        <f t="shared" si="11"/>
        <v>50618</v>
      </c>
      <c r="B146" s="46">
        <f t="shared" si="12"/>
        <v>128</v>
      </c>
      <c r="C146" s="47">
        <f t="shared" si="13"/>
        <v>252215.19031737131</v>
      </c>
      <c r="D146" s="48">
        <f t="shared" si="7"/>
        <v>1134.9683564281715</v>
      </c>
      <c r="E146" s="48">
        <f t="shared" si="8"/>
        <v>1513.8468663308372</v>
      </c>
      <c r="F146" s="48">
        <f t="shared" si="9"/>
        <v>2648.815222759009</v>
      </c>
      <c r="G146" s="47">
        <f t="shared" si="10"/>
        <v>250701.34345104048</v>
      </c>
    </row>
    <row r="147" spans="1:7">
      <c r="A147" s="45">
        <f t="shared" si="11"/>
        <v>50649</v>
      </c>
      <c r="B147" s="46">
        <f t="shared" si="12"/>
        <v>129</v>
      </c>
      <c r="C147" s="47">
        <f t="shared" si="13"/>
        <v>250701.34345104048</v>
      </c>
      <c r="D147" s="48">
        <f t="shared" si="7"/>
        <v>1128.1560455296826</v>
      </c>
      <c r="E147" s="48">
        <f t="shared" si="8"/>
        <v>1520.6591772293259</v>
      </c>
      <c r="F147" s="48">
        <f t="shared" si="9"/>
        <v>2648.8152227590085</v>
      </c>
      <c r="G147" s="47">
        <f t="shared" si="10"/>
        <v>249180.68427381114</v>
      </c>
    </row>
    <row r="148" spans="1:7">
      <c r="A148" s="45">
        <f t="shared" si="11"/>
        <v>50679</v>
      </c>
      <c r="B148" s="46">
        <f t="shared" si="12"/>
        <v>130</v>
      </c>
      <c r="C148" s="47">
        <f t="shared" si="13"/>
        <v>249180.68427381114</v>
      </c>
      <c r="D148" s="48">
        <f t="shared" ref="D148:D211" si="14">IF(B148="","",IPMT($E$15/12,B148,$E$7,-$E$13,$E$14,0))</f>
        <v>1121.3130792321508</v>
      </c>
      <c r="E148" s="48">
        <f t="shared" ref="E148:E211" si="15">IF(B148="","",PPMT($E$15/12,B148,$E$7,-$E$13,$E$14,0))</f>
        <v>1527.5021435268579</v>
      </c>
      <c r="F148" s="48">
        <f t="shared" ref="F148:F211" si="16">IF(B148="","",SUM(D148:E148))</f>
        <v>2648.815222759009</v>
      </c>
      <c r="G148" s="47">
        <f t="shared" ref="G148:G211" si="17">IF(B148="","",SUM(C148)-SUM(E148))</f>
        <v>247653.18213028429</v>
      </c>
    </row>
    <row r="149" spans="1:7">
      <c r="A149" s="45">
        <f t="shared" ref="A149:A212" si="18">IF(B149="","",EDATE(A148,1))</f>
        <v>50710</v>
      </c>
      <c r="B149" s="46">
        <f t="shared" ref="B149:B212" si="19">IF(B148="","",IF(SUM(B148)+1&lt;=$E$7,SUM(B148)+1,""))</f>
        <v>131</v>
      </c>
      <c r="C149" s="47">
        <f t="shared" ref="C149:C212" si="20">IF(B149="","",G148)</f>
        <v>247653.18213028429</v>
      </c>
      <c r="D149" s="48">
        <f t="shared" si="14"/>
        <v>1114.4393195862799</v>
      </c>
      <c r="E149" s="48">
        <f t="shared" si="15"/>
        <v>1534.3759031727288</v>
      </c>
      <c r="F149" s="48">
        <f t="shared" si="16"/>
        <v>2648.815222759009</v>
      </c>
      <c r="G149" s="47">
        <f t="shared" si="17"/>
        <v>246118.80622711155</v>
      </c>
    </row>
    <row r="150" spans="1:7">
      <c r="A150" s="45">
        <f t="shared" si="18"/>
        <v>50740</v>
      </c>
      <c r="B150" s="46">
        <f t="shared" si="19"/>
        <v>132</v>
      </c>
      <c r="C150" s="47">
        <f t="shared" si="20"/>
        <v>246118.80622711155</v>
      </c>
      <c r="D150" s="48">
        <f t="shared" si="14"/>
        <v>1107.5346280220026</v>
      </c>
      <c r="E150" s="48">
        <f t="shared" si="15"/>
        <v>1541.2805947370061</v>
      </c>
      <c r="F150" s="48">
        <f t="shared" si="16"/>
        <v>2648.815222759009</v>
      </c>
      <c r="G150" s="47">
        <f t="shared" si="17"/>
        <v>244577.52563237454</v>
      </c>
    </row>
    <row r="151" spans="1:7">
      <c r="A151" s="45">
        <f t="shared" si="18"/>
        <v>50771</v>
      </c>
      <c r="B151" s="46">
        <f t="shared" si="19"/>
        <v>133</v>
      </c>
      <c r="C151" s="47">
        <f t="shared" si="20"/>
        <v>244577.52563237454</v>
      </c>
      <c r="D151" s="48">
        <f t="shared" si="14"/>
        <v>1100.5988653456859</v>
      </c>
      <c r="E151" s="48">
        <f t="shared" si="15"/>
        <v>1548.2163574133226</v>
      </c>
      <c r="F151" s="48">
        <f t="shared" si="16"/>
        <v>2648.8152227590085</v>
      </c>
      <c r="G151" s="47">
        <f t="shared" si="17"/>
        <v>243029.30927496121</v>
      </c>
    </row>
    <row r="152" spans="1:7">
      <c r="A152" s="45">
        <f t="shared" si="18"/>
        <v>50802</v>
      </c>
      <c r="B152" s="46">
        <f t="shared" si="19"/>
        <v>134</v>
      </c>
      <c r="C152" s="47">
        <f t="shared" si="20"/>
        <v>243029.30927496121</v>
      </c>
      <c r="D152" s="48">
        <f t="shared" si="14"/>
        <v>1093.631891737326</v>
      </c>
      <c r="E152" s="48">
        <f t="shared" si="15"/>
        <v>1555.1833310216823</v>
      </c>
      <c r="F152" s="48">
        <f t="shared" si="16"/>
        <v>2648.8152227590081</v>
      </c>
      <c r="G152" s="47">
        <f t="shared" si="17"/>
        <v>241474.12594393952</v>
      </c>
    </row>
    <row r="153" spans="1:7">
      <c r="A153" s="45">
        <f t="shared" si="18"/>
        <v>50830</v>
      </c>
      <c r="B153" s="46">
        <f t="shared" si="19"/>
        <v>135</v>
      </c>
      <c r="C153" s="47">
        <f t="shared" si="20"/>
        <v>241474.12594393952</v>
      </c>
      <c r="D153" s="48">
        <f t="shared" si="14"/>
        <v>1086.6335667477285</v>
      </c>
      <c r="E153" s="48">
        <f t="shared" si="15"/>
        <v>1562.1816560112802</v>
      </c>
      <c r="F153" s="48">
        <f t="shared" si="16"/>
        <v>2648.815222759009</v>
      </c>
      <c r="G153" s="47">
        <f t="shared" si="17"/>
        <v>239911.94428792823</v>
      </c>
    </row>
    <row r="154" spans="1:7">
      <c r="A154" s="45">
        <f t="shared" si="18"/>
        <v>50861</v>
      </c>
      <c r="B154" s="46">
        <f t="shared" si="19"/>
        <v>136</v>
      </c>
      <c r="C154" s="47">
        <f t="shared" si="20"/>
        <v>239911.94428792823</v>
      </c>
      <c r="D154" s="48">
        <f t="shared" si="14"/>
        <v>1079.6037492956777</v>
      </c>
      <c r="E154" s="48">
        <f t="shared" si="15"/>
        <v>1569.211473463331</v>
      </c>
      <c r="F154" s="48">
        <f t="shared" si="16"/>
        <v>2648.815222759009</v>
      </c>
      <c r="G154" s="47">
        <f t="shared" si="17"/>
        <v>238342.73281446489</v>
      </c>
    </row>
    <row r="155" spans="1:7">
      <c r="A155" s="45">
        <f t="shared" si="18"/>
        <v>50891</v>
      </c>
      <c r="B155" s="46">
        <f t="shared" si="19"/>
        <v>137</v>
      </c>
      <c r="C155" s="47">
        <f t="shared" si="20"/>
        <v>238342.73281446489</v>
      </c>
      <c r="D155" s="48">
        <f t="shared" si="14"/>
        <v>1072.5422976650927</v>
      </c>
      <c r="E155" s="48">
        <f t="shared" si="15"/>
        <v>1576.272925093916</v>
      </c>
      <c r="F155" s="48">
        <f t="shared" si="16"/>
        <v>2648.815222759009</v>
      </c>
      <c r="G155" s="47">
        <f t="shared" si="17"/>
        <v>236766.45988937098</v>
      </c>
    </row>
    <row r="156" spans="1:7">
      <c r="A156" s="45">
        <f t="shared" si="18"/>
        <v>50922</v>
      </c>
      <c r="B156" s="46">
        <f t="shared" si="19"/>
        <v>138</v>
      </c>
      <c r="C156" s="47">
        <f t="shared" si="20"/>
        <v>236766.45988937098</v>
      </c>
      <c r="D156" s="48">
        <f t="shared" si="14"/>
        <v>1065.44906950217</v>
      </c>
      <c r="E156" s="48">
        <f t="shared" si="15"/>
        <v>1583.3661532568387</v>
      </c>
      <c r="F156" s="48">
        <f t="shared" si="16"/>
        <v>2648.815222759009</v>
      </c>
      <c r="G156" s="47">
        <f t="shared" si="17"/>
        <v>235183.09373611413</v>
      </c>
    </row>
    <row r="157" spans="1:7">
      <c r="A157" s="45">
        <f t="shared" si="18"/>
        <v>50952</v>
      </c>
      <c r="B157" s="46">
        <f t="shared" si="19"/>
        <v>139</v>
      </c>
      <c r="C157" s="47">
        <f t="shared" si="20"/>
        <v>235183.09373611413</v>
      </c>
      <c r="D157" s="48">
        <f t="shared" si="14"/>
        <v>1058.3239218125143</v>
      </c>
      <c r="E157" s="48">
        <f t="shared" si="15"/>
        <v>1590.4913009464942</v>
      </c>
      <c r="F157" s="48">
        <f t="shared" si="16"/>
        <v>2648.8152227590085</v>
      </c>
      <c r="G157" s="47">
        <f t="shared" si="17"/>
        <v>233592.60243516765</v>
      </c>
    </row>
    <row r="158" spans="1:7">
      <c r="A158" s="45">
        <f t="shared" si="18"/>
        <v>50983</v>
      </c>
      <c r="B158" s="46">
        <f t="shared" si="19"/>
        <v>140</v>
      </c>
      <c r="C158" s="47">
        <f t="shared" si="20"/>
        <v>233592.60243516765</v>
      </c>
      <c r="D158" s="48">
        <f t="shared" si="14"/>
        <v>1051.1667109582552</v>
      </c>
      <c r="E158" s="48">
        <f t="shared" si="15"/>
        <v>1597.6485118007536</v>
      </c>
      <c r="F158" s="48">
        <f t="shared" si="16"/>
        <v>2648.815222759009</v>
      </c>
      <c r="G158" s="47">
        <f t="shared" si="17"/>
        <v>231994.95392336691</v>
      </c>
    </row>
    <row r="159" spans="1:7">
      <c r="A159" s="45">
        <f t="shared" si="18"/>
        <v>51014</v>
      </c>
      <c r="B159" s="46">
        <f t="shared" si="19"/>
        <v>141</v>
      </c>
      <c r="C159" s="47">
        <f t="shared" si="20"/>
        <v>231994.95392336691</v>
      </c>
      <c r="D159" s="48">
        <f t="shared" si="14"/>
        <v>1043.9772926551518</v>
      </c>
      <c r="E159" s="48">
        <f t="shared" si="15"/>
        <v>1604.8379301038569</v>
      </c>
      <c r="F159" s="48">
        <f t="shared" si="16"/>
        <v>2648.815222759009</v>
      </c>
      <c r="G159" s="47">
        <f t="shared" si="17"/>
        <v>230390.11599326305</v>
      </c>
    </row>
    <row r="160" spans="1:7">
      <c r="A160" s="45">
        <f t="shared" si="18"/>
        <v>51044</v>
      </c>
      <c r="B160" s="46">
        <f t="shared" si="19"/>
        <v>142</v>
      </c>
      <c r="C160" s="47">
        <f t="shared" si="20"/>
        <v>230390.11599326305</v>
      </c>
      <c r="D160" s="48">
        <f t="shared" si="14"/>
        <v>1036.7555219696844</v>
      </c>
      <c r="E160" s="48">
        <f t="shared" si="15"/>
        <v>1612.0597007893243</v>
      </c>
      <c r="F160" s="48">
        <f t="shared" si="16"/>
        <v>2648.815222759009</v>
      </c>
      <c r="G160" s="47">
        <f t="shared" si="17"/>
        <v>228778.05629247372</v>
      </c>
    </row>
    <row r="161" spans="1:7">
      <c r="A161" s="45">
        <f t="shared" si="18"/>
        <v>51075</v>
      </c>
      <c r="B161" s="46">
        <f t="shared" si="19"/>
        <v>143</v>
      </c>
      <c r="C161" s="47">
        <f t="shared" si="20"/>
        <v>228778.05629247372</v>
      </c>
      <c r="D161" s="48">
        <f t="shared" si="14"/>
        <v>1029.5012533161325</v>
      </c>
      <c r="E161" s="48">
        <f t="shared" si="15"/>
        <v>1619.3139694428764</v>
      </c>
      <c r="F161" s="48">
        <f t="shared" si="16"/>
        <v>2648.815222759009</v>
      </c>
      <c r="G161" s="47">
        <f t="shared" si="17"/>
        <v>227158.74232303083</v>
      </c>
    </row>
    <row r="162" spans="1:7">
      <c r="A162" s="45">
        <f t="shared" si="18"/>
        <v>51105</v>
      </c>
      <c r="B162" s="46">
        <f t="shared" si="19"/>
        <v>144</v>
      </c>
      <c r="C162" s="47">
        <f t="shared" si="20"/>
        <v>227158.74232303083</v>
      </c>
      <c r="D162" s="48">
        <f t="shared" si="14"/>
        <v>1022.2143404536395</v>
      </c>
      <c r="E162" s="48">
        <f t="shared" si="15"/>
        <v>1626.6008823053692</v>
      </c>
      <c r="F162" s="48">
        <f t="shared" si="16"/>
        <v>2648.8152227590085</v>
      </c>
      <c r="G162" s="47">
        <f t="shared" si="17"/>
        <v>225532.14144072548</v>
      </c>
    </row>
    <row r="163" spans="1:7">
      <c r="A163" s="45">
        <f t="shared" si="18"/>
        <v>51136</v>
      </c>
      <c r="B163" s="46">
        <f t="shared" si="19"/>
        <v>145</v>
      </c>
      <c r="C163" s="47">
        <f t="shared" si="20"/>
        <v>225532.14144072548</v>
      </c>
      <c r="D163" s="48">
        <f t="shared" si="14"/>
        <v>1014.8946364832653</v>
      </c>
      <c r="E163" s="48">
        <f t="shared" si="15"/>
        <v>1633.9205862757433</v>
      </c>
      <c r="F163" s="48">
        <f t="shared" si="16"/>
        <v>2648.8152227590085</v>
      </c>
      <c r="G163" s="47">
        <f t="shared" si="17"/>
        <v>223898.22085444973</v>
      </c>
    </row>
    <row r="164" spans="1:7">
      <c r="A164" s="45">
        <f t="shared" si="18"/>
        <v>51167</v>
      </c>
      <c r="B164" s="46">
        <f t="shared" si="19"/>
        <v>146</v>
      </c>
      <c r="C164" s="47">
        <f t="shared" si="20"/>
        <v>223898.22085444973</v>
      </c>
      <c r="D164" s="48">
        <f t="shared" si="14"/>
        <v>1007.5419938450244</v>
      </c>
      <c r="E164" s="48">
        <f t="shared" si="15"/>
        <v>1641.2732289139842</v>
      </c>
      <c r="F164" s="48">
        <f t="shared" si="16"/>
        <v>2648.8152227590085</v>
      </c>
      <c r="G164" s="47">
        <f t="shared" si="17"/>
        <v>222256.94762553574</v>
      </c>
    </row>
    <row r="165" spans="1:7">
      <c r="A165" s="45">
        <f t="shared" si="18"/>
        <v>51196</v>
      </c>
      <c r="B165" s="46">
        <f t="shared" si="19"/>
        <v>147</v>
      </c>
      <c r="C165" s="47">
        <f t="shared" si="20"/>
        <v>222256.94762553574</v>
      </c>
      <c r="D165" s="48">
        <f t="shared" si="14"/>
        <v>1000.1562643149116</v>
      </c>
      <c r="E165" s="48">
        <f t="shared" si="15"/>
        <v>1648.6589584440969</v>
      </c>
      <c r="F165" s="48">
        <f t="shared" si="16"/>
        <v>2648.8152227590085</v>
      </c>
      <c r="G165" s="47">
        <f t="shared" si="17"/>
        <v>220608.28866709163</v>
      </c>
    </row>
    <row r="166" spans="1:7">
      <c r="A166" s="45">
        <f t="shared" si="18"/>
        <v>51227</v>
      </c>
      <c r="B166" s="46">
        <f t="shared" si="19"/>
        <v>148</v>
      </c>
      <c r="C166" s="47">
        <f t="shared" si="20"/>
        <v>220608.28866709163</v>
      </c>
      <c r="D166" s="48">
        <f t="shared" si="14"/>
        <v>992.73729900191324</v>
      </c>
      <c r="E166" s="48">
        <f t="shared" si="15"/>
        <v>1656.0779237570955</v>
      </c>
      <c r="F166" s="48">
        <f t="shared" si="16"/>
        <v>2648.815222759009</v>
      </c>
      <c r="G166" s="47">
        <f t="shared" si="17"/>
        <v>218952.21074333455</v>
      </c>
    </row>
    <row r="167" spans="1:7">
      <c r="A167" s="45">
        <f t="shared" si="18"/>
        <v>51257</v>
      </c>
      <c r="B167" s="46">
        <f t="shared" si="19"/>
        <v>149</v>
      </c>
      <c r="C167" s="47">
        <f t="shared" si="20"/>
        <v>218952.21074333455</v>
      </c>
      <c r="D167" s="48">
        <f t="shared" si="14"/>
        <v>985.28494834500623</v>
      </c>
      <c r="E167" s="48">
        <f t="shared" si="15"/>
        <v>1663.5302744140024</v>
      </c>
      <c r="F167" s="48">
        <f t="shared" si="16"/>
        <v>2648.8152227590085</v>
      </c>
      <c r="G167" s="47">
        <f t="shared" si="17"/>
        <v>217288.68046892056</v>
      </c>
    </row>
    <row r="168" spans="1:7">
      <c r="A168" s="45">
        <f t="shared" si="18"/>
        <v>51288</v>
      </c>
      <c r="B168" s="46">
        <f t="shared" si="19"/>
        <v>150</v>
      </c>
      <c r="C168" s="47">
        <f t="shared" si="20"/>
        <v>217288.68046892056</v>
      </c>
      <c r="D168" s="48">
        <f t="shared" si="14"/>
        <v>977.79906211014327</v>
      </c>
      <c r="E168" s="48">
        <f t="shared" si="15"/>
        <v>1671.0161606488655</v>
      </c>
      <c r="F168" s="48">
        <f t="shared" si="16"/>
        <v>2648.815222759009</v>
      </c>
      <c r="G168" s="47">
        <f t="shared" si="17"/>
        <v>215617.66430827169</v>
      </c>
    </row>
    <row r="169" spans="1:7">
      <c r="A169" s="45">
        <f t="shared" si="18"/>
        <v>51318</v>
      </c>
      <c r="B169" s="46">
        <f t="shared" si="19"/>
        <v>151</v>
      </c>
      <c r="C169" s="47">
        <f t="shared" si="20"/>
        <v>215617.66430827169</v>
      </c>
      <c r="D169" s="48">
        <f t="shared" si="14"/>
        <v>970.27948938722329</v>
      </c>
      <c r="E169" s="48">
        <f t="shared" si="15"/>
        <v>1678.5357333717855</v>
      </c>
      <c r="F169" s="48">
        <f t="shared" si="16"/>
        <v>2648.815222759009</v>
      </c>
      <c r="G169" s="47">
        <f t="shared" si="17"/>
        <v>213939.12857489989</v>
      </c>
    </row>
    <row r="170" spans="1:7">
      <c r="A170" s="45">
        <f t="shared" si="18"/>
        <v>51349</v>
      </c>
      <c r="B170" s="46">
        <f t="shared" si="19"/>
        <v>152</v>
      </c>
      <c r="C170" s="47">
        <f t="shared" si="20"/>
        <v>213939.12857489989</v>
      </c>
      <c r="D170" s="48">
        <f t="shared" si="14"/>
        <v>962.72607858705021</v>
      </c>
      <c r="E170" s="48">
        <f t="shared" si="15"/>
        <v>1686.0891441719582</v>
      </c>
      <c r="F170" s="48">
        <f t="shared" si="16"/>
        <v>2648.8152227590085</v>
      </c>
      <c r="G170" s="47">
        <f t="shared" si="17"/>
        <v>212253.03943072792</v>
      </c>
    </row>
    <row r="171" spans="1:7">
      <c r="A171" s="45">
        <f t="shared" si="18"/>
        <v>51380</v>
      </c>
      <c r="B171" s="46">
        <f t="shared" si="19"/>
        <v>153</v>
      </c>
      <c r="C171" s="47">
        <f t="shared" si="20"/>
        <v>212253.03943072792</v>
      </c>
      <c r="D171" s="48">
        <f t="shared" si="14"/>
        <v>955.13867743827643</v>
      </c>
      <c r="E171" s="48">
        <f t="shared" si="15"/>
        <v>1693.6765453207322</v>
      </c>
      <c r="F171" s="48">
        <f t="shared" si="16"/>
        <v>2648.8152227590085</v>
      </c>
      <c r="G171" s="47">
        <f t="shared" si="17"/>
        <v>210559.3628854072</v>
      </c>
    </row>
    <row r="172" spans="1:7">
      <c r="A172" s="45">
        <f t="shared" si="18"/>
        <v>51410</v>
      </c>
      <c r="B172" s="46">
        <f t="shared" si="19"/>
        <v>154</v>
      </c>
      <c r="C172" s="47">
        <f t="shared" si="20"/>
        <v>210559.3628854072</v>
      </c>
      <c r="D172" s="48">
        <f t="shared" si="14"/>
        <v>947.5171329843331</v>
      </c>
      <c r="E172" s="48">
        <f t="shared" si="15"/>
        <v>1701.2980897746754</v>
      </c>
      <c r="F172" s="48">
        <f t="shared" si="16"/>
        <v>2648.8152227590085</v>
      </c>
      <c r="G172" s="47">
        <f t="shared" si="17"/>
        <v>208858.06479563253</v>
      </c>
    </row>
    <row r="173" spans="1:7">
      <c r="A173" s="45">
        <f t="shared" si="18"/>
        <v>51441</v>
      </c>
      <c r="B173" s="46">
        <f t="shared" si="19"/>
        <v>155</v>
      </c>
      <c r="C173" s="47">
        <f t="shared" si="20"/>
        <v>208858.06479563253</v>
      </c>
      <c r="D173" s="48">
        <f t="shared" si="14"/>
        <v>939.86129158034703</v>
      </c>
      <c r="E173" s="48">
        <f t="shared" si="15"/>
        <v>1708.9539311786614</v>
      </c>
      <c r="F173" s="48">
        <f t="shared" si="16"/>
        <v>2648.8152227590085</v>
      </c>
      <c r="G173" s="47">
        <f t="shared" si="17"/>
        <v>207149.11086445386</v>
      </c>
    </row>
    <row r="174" spans="1:7">
      <c r="A174" s="45">
        <f t="shared" si="18"/>
        <v>51471</v>
      </c>
      <c r="B174" s="46">
        <f t="shared" si="19"/>
        <v>156</v>
      </c>
      <c r="C174" s="47">
        <f t="shared" si="20"/>
        <v>207149.11086445386</v>
      </c>
      <c r="D174" s="48">
        <f t="shared" si="14"/>
        <v>932.17099889004305</v>
      </c>
      <c r="E174" s="48">
        <f t="shared" si="15"/>
        <v>1716.6442238689654</v>
      </c>
      <c r="F174" s="48">
        <f t="shared" si="16"/>
        <v>2648.8152227590085</v>
      </c>
      <c r="G174" s="47">
        <f t="shared" si="17"/>
        <v>205432.4666405849</v>
      </c>
    </row>
    <row r="175" spans="1:7">
      <c r="A175" s="45">
        <f t="shared" si="18"/>
        <v>51502</v>
      </c>
      <c r="B175" s="46">
        <f t="shared" si="19"/>
        <v>157</v>
      </c>
      <c r="C175" s="47">
        <f t="shared" si="20"/>
        <v>205432.4666405849</v>
      </c>
      <c r="D175" s="48">
        <f t="shared" si="14"/>
        <v>924.44609988263278</v>
      </c>
      <c r="E175" s="48">
        <f t="shared" si="15"/>
        <v>1724.3691228763757</v>
      </c>
      <c r="F175" s="48">
        <f t="shared" si="16"/>
        <v>2648.8152227590085</v>
      </c>
      <c r="G175" s="47">
        <f t="shared" si="17"/>
        <v>203708.09751770852</v>
      </c>
    </row>
    <row r="176" spans="1:7">
      <c r="A176" s="45">
        <f>IF(B176="","",EDATE(A175,1))+2</f>
        <v>51535</v>
      </c>
      <c r="B176" s="46">
        <f t="shared" si="19"/>
        <v>158</v>
      </c>
      <c r="C176" s="47">
        <f t="shared" si="20"/>
        <v>203708.09751770852</v>
      </c>
      <c r="D176" s="48">
        <f>IF(B176="","",IPMT($E$15/12,B176,$E$7,-$E$13,$E$14,0))*3/28</f>
        <v>98.216404160323833</v>
      </c>
      <c r="E176" s="48">
        <f t="shared" si="15"/>
        <v>1732.1287839293195</v>
      </c>
      <c r="F176" s="48">
        <f t="shared" si="16"/>
        <v>1830.3451880896434</v>
      </c>
      <c r="G176" s="47">
        <f t="shared" si="17"/>
        <v>201975.96873377921</v>
      </c>
    </row>
    <row r="177" spans="1:7">
      <c r="A177" s="45" t="str">
        <f t="shared" si="18"/>
        <v/>
      </c>
      <c r="B177" s="46" t="str">
        <f t="shared" si="19"/>
        <v/>
      </c>
      <c r="C177" s="47" t="str">
        <f t="shared" si="20"/>
        <v/>
      </c>
      <c r="D177" s="48" t="str">
        <f t="shared" si="14"/>
        <v/>
      </c>
      <c r="E177" s="48" t="str">
        <f t="shared" si="15"/>
        <v/>
      </c>
      <c r="F177" s="48" t="str">
        <f t="shared" si="16"/>
        <v/>
      </c>
      <c r="G177" s="47" t="str">
        <f t="shared" si="17"/>
        <v/>
      </c>
    </row>
    <row r="178" spans="1:7">
      <c r="A178" s="45" t="str">
        <f t="shared" si="18"/>
        <v/>
      </c>
      <c r="B178" s="46" t="str">
        <f t="shared" si="19"/>
        <v/>
      </c>
      <c r="C178" s="47" t="str">
        <f t="shared" si="20"/>
        <v/>
      </c>
      <c r="D178" s="48" t="str">
        <f t="shared" si="14"/>
        <v/>
      </c>
      <c r="E178" s="48" t="str">
        <f t="shared" si="15"/>
        <v/>
      </c>
      <c r="F178" s="48" t="str">
        <f t="shared" si="16"/>
        <v/>
      </c>
      <c r="G178" s="47" t="str">
        <f t="shared" si="17"/>
        <v/>
      </c>
    </row>
    <row r="179" spans="1:7">
      <c r="A179" s="45" t="str">
        <f t="shared" si="18"/>
        <v/>
      </c>
      <c r="B179" s="46" t="str">
        <f t="shared" si="19"/>
        <v/>
      </c>
      <c r="C179" s="47" t="str">
        <f t="shared" si="20"/>
        <v/>
      </c>
      <c r="D179" s="48" t="str">
        <f t="shared" si="14"/>
        <v/>
      </c>
      <c r="E179" s="48" t="str">
        <f t="shared" si="15"/>
        <v/>
      </c>
      <c r="F179" s="48" t="str">
        <f t="shared" si="16"/>
        <v/>
      </c>
      <c r="G179" s="47" t="str">
        <f t="shared" si="17"/>
        <v/>
      </c>
    </row>
    <row r="180" spans="1:7">
      <c r="A180" s="45" t="str">
        <f>IF(B180="","",EDATE(A179,1))</f>
        <v/>
      </c>
      <c r="B180" s="46" t="str">
        <f t="shared" si="19"/>
        <v/>
      </c>
      <c r="C180" s="47" t="str">
        <f t="shared" si="20"/>
        <v/>
      </c>
      <c r="D180" s="48" t="str">
        <f>IF(B180="","",IPMT($E$15/12,B180,$E$7,-$E$13,$E$14,0))</f>
        <v/>
      </c>
      <c r="E180" s="48" t="str">
        <f t="shared" si="15"/>
        <v/>
      </c>
      <c r="F180" s="48" t="str">
        <f t="shared" si="16"/>
        <v/>
      </c>
      <c r="G180" s="47" t="str">
        <f t="shared" si="17"/>
        <v/>
      </c>
    </row>
    <row r="181" spans="1:7">
      <c r="A181" s="45" t="str">
        <f t="shared" si="18"/>
        <v/>
      </c>
      <c r="B181" s="46" t="str">
        <f t="shared" si="19"/>
        <v/>
      </c>
      <c r="C181" s="47" t="str">
        <f t="shared" si="20"/>
        <v/>
      </c>
      <c r="D181" s="48" t="str">
        <f t="shared" si="14"/>
        <v/>
      </c>
      <c r="E181" s="48" t="str">
        <f t="shared" si="15"/>
        <v/>
      </c>
      <c r="F181" s="48" t="str">
        <f t="shared" si="16"/>
        <v/>
      </c>
      <c r="G181" s="47" t="str">
        <f t="shared" si="17"/>
        <v/>
      </c>
    </row>
    <row r="182" spans="1:7">
      <c r="A182" s="45" t="str">
        <f t="shared" si="18"/>
        <v/>
      </c>
      <c r="B182" s="46" t="str">
        <f t="shared" si="19"/>
        <v/>
      </c>
      <c r="C182" s="47" t="str">
        <f t="shared" si="20"/>
        <v/>
      </c>
      <c r="D182" s="48" t="str">
        <f t="shared" si="14"/>
        <v/>
      </c>
      <c r="E182" s="48" t="str">
        <f t="shared" si="15"/>
        <v/>
      </c>
      <c r="F182" s="48" t="str">
        <f t="shared" si="16"/>
        <v/>
      </c>
      <c r="G182" s="47" t="str">
        <f t="shared" si="17"/>
        <v/>
      </c>
    </row>
    <row r="183" spans="1:7">
      <c r="A183" s="45" t="str">
        <f t="shared" si="18"/>
        <v/>
      </c>
      <c r="B183" s="46" t="str">
        <f t="shared" si="19"/>
        <v/>
      </c>
      <c r="C183" s="47" t="str">
        <f t="shared" si="20"/>
        <v/>
      </c>
      <c r="D183" s="48" t="str">
        <f t="shared" si="14"/>
        <v/>
      </c>
      <c r="E183" s="48" t="str">
        <f t="shared" si="15"/>
        <v/>
      </c>
      <c r="F183" s="48" t="str">
        <f t="shared" si="16"/>
        <v/>
      </c>
      <c r="G183" s="47" t="str">
        <f t="shared" si="17"/>
        <v/>
      </c>
    </row>
    <row r="184" spans="1:7">
      <c r="A184" s="45" t="str">
        <f t="shared" si="18"/>
        <v/>
      </c>
      <c r="B184" s="46" t="str">
        <f t="shared" si="19"/>
        <v/>
      </c>
      <c r="C184" s="47" t="str">
        <f t="shared" si="20"/>
        <v/>
      </c>
      <c r="D184" s="48" t="str">
        <f t="shared" si="14"/>
        <v/>
      </c>
      <c r="E184" s="48" t="str">
        <f t="shared" si="15"/>
        <v/>
      </c>
      <c r="F184" s="48" t="str">
        <f t="shared" si="16"/>
        <v/>
      </c>
      <c r="G184" s="47" t="str">
        <f t="shared" si="17"/>
        <v/>
      </c>
    </row>
    <row r="185" spans="1:7">
      <c r="A185" s="45" t="str">
        <f t="shared" si="18"/>
        <v/>
      </c>
      <c r="B185" s="46" t="str">
        <f t="shared" si="19"/>
        <v/>
      </c>
      <c r="C185" s="47" t="str">
        <f t="shared" si="20"/>
        <v/>
      </c>
      <c r="D185" s="48" t="str">
        <f t="shared" si="14"/>
        <v/>
      </c>
      <c r="E185" s="48" t="str">
        <f t="shared" si="15"/>
        <v/>
      </c>
      <c r="F185" s="48" t="str">
        <f t="shared" si="16"/>
        <v/>
      </c>
      <c r="G185" s="47" t="str">
        <f t="shared" si="17"/>
        <v/>
      </c>
    </row>
    <row r="186" spans="1:7">
      <c r="A186" s="45" t="str">
        <f t="shared" si="18"/>
        <v/>
      </c>
      <c r="B186" s="46" t="str">
        <f t="shared" si="19"/>
        <v/>
      </c>
      <c r="C186" s="47" t="str">
        <f t="shared" si="20"/>
        <v/>
      </c>
      <c r="D186" s="48" t="str">
        <f t="shared" si="14"/>
        <v/>
      </c>
      <c r="E186" s="48" t="str">
        <f t="shared" si="15"/>
        <v/>
      </c>
      <c r="F186" s="48" t="str">
        <f t="shared" si="16"/>
        <v/>
      </c>
      <c r="G186" s="47" t="str">
        <f t="shared" si="17"/>
        <v/>
      </c>
    </row>
    <row r="187" spans="1:7">
      <c r="A187" s="45" t="str">
        <f t="shared" si="18"/>
        <v/>
      </c>
      <c r="B187" s="46" t="str">
        <f t="shared" si="19"/>
        <v/>
      </c>
      <c r="C187" s="47" t="str">
        <f t="shared" si="20"/>
        <v/>
      </c>
      <c r="D187" s="48" t="str">
        <f t="shared" si="14"/>
        <v/>
      </c>
      <c r="E187" s="48" t="str">
        <f t="shared" si="15"/>
        <v/>
      </c>
      <c r="F187" s="48" t="str">
        <f t="shared" si="16"/>
        <v/>
      </c>
      <c r="G187" s="47" t="str">
        <f t="shared" si="17"/>
        <v/>
      </c>
    </row>
    <row r="188" spans="1:7">
      <c r="A188" s="45" t="str">
        <f t="shared" si="18"/>
        <v/>
      </c>
      <c r="B188" s="46" t="str">
        <f t="shared" si="19"/>
        <v/>
      </c>
      <c r="C188" s="47" t="str">
        <f t="shared" si="20"/>
        <v/>
      </c>
      <c r="D188" s="48" t="str">
        <f t="shared" si="14"/>
        <v/>
      </c>
      <c r="E188" s="48" t="str">
        <f t="shared" si="15"/>
        <v/>
      </c>
      <c r="F188" s="48" t="str">
        <f t="shared" si="16"/>
        <v/>
      </c>
      <c r="G188" s="47" t="str">
        <f t="shared" si="17"/>
        <v/>
      </c>
    </row>
    <row r="189" spans="1:7">
      <c r="A189" s="45" t="str">
        <f t="shared" si="18"/>
        <v/>
      </c>
      <c r="B189" s="46" t="str">
        <f t="shared" si="19"/>
        <v/>
      </c>
      <c r="C189" s="47" t="str">
        <f t="shared" si="20"/>
        <v/>
      </c>
      <c r="D189" s="48" t="str">
        <f t="shared" si="14"/>
        <v/>
      </c>
      <c r="E189" s="48" t="str">
        <f t="shared" si="15"/>
        <v/>
      </c>
      <c r="F189" s="48" t="str">
        <f t="shared" si="16"/>
        <v/>
      </c>
      <c r="G189" s="47" t="str">
        <f t="shared" si="17"/>
        <v/>
      </c>
    </row>
    <row r="190" spans="1:7">
      <c r="A190" s="45" t="str">
        <f t="shared" si="18"/>
        <v/>
      </c>
      <c r="B190" s="46" t="str">
        <f t="shared" si="19"/>
        <v/>
      </c>
      <c r="C190" s="47" t="str">
        <f t="shared" si="20"/>
        <v/>
      </c>
      <c r="D190" s="48" t="str">
        <f t="shared" si="14"/>
        <v/>
      </c>
      <c r="E190" s="48" t="str">
        <f t="shared" si="15"/>
        <v/>
      </c>
      <c r="F190" s="48" t="str">
        <f t="shared" si="16"/>
        <v/>
      </c>
      <c r="G190" s="47" t="str">
        <f t="shared" si="17"/>
        <v/>
      </c>
    </row>
    <row r="191" spans="1:7">
      <c r="A191" s="45" t="str">
        <f t="shared" si="18"/>
        <v/>
      </c>
      <c r="B191" s="46" t="str">
        <f t="shared" si="19"/>
        <v/>
      </c>
      <c r="C191" s="47" t="str">
        <f t="shared" si="20"/>
        <v/>
      </c>
      <c r="D191" s="48" t="str">
        <f t="shared" si="14"/>
        <v/>
      </c>
      <c r="E191" s="48" t="str">
        <f t="shared" si="15"/>
        <v/>
      </c>
      <c r="F191" s="48" t="str">
        <f t="shared" si="16"/>
        <v/>
      </c>
      <c r="G191" s="47" t="str">
        <f t="shared" si="17"/>
        <v/>
      </c>
    </row>
    <row r="192" spans="1:7">
      <c r="A192" s="45" t="str">
        <f t="shared" si="18"/>
        <v/>
      </c>
      <c r="B192" s="46" t="str">
        <f t="shared" si="19"/>
        <v/>
      </c>
      <c r="C192" s="47" t="str">
        <f t="shared" si="20"/>
        <v/>
      </c>
      <c r="D192" s="48" t="str">
        <f t="shared" si="14"/>
        <v/>
      </c>
      <c r="E192" s="48" t="str">
        <f t="shared" si="15"/>
        <v/>
      </c>
      <c r="F192" s="48" t="str">
        <f t="shared" si="16"/>
        <v/>
      </c>
      <c r="G192" s="47" t="str">
        <f t="shared" si="17"/>
        <v/>
      </c>
    </row>
    <row r="193" spans="1:7">
      <c r="A193" s="45" t="str">
        <f t="shared" si="18"/>
        <v/>
      </c>
      <c r="B193" s="46" t="str">
        <f t="shared" si="19"/>
        <v/>
      </c>
      <c r="C193" s="47" t="str">
        <f t="shared" si="20"/>
        <v/>
      </c>
      <c r="D193" s="48" t="str">
        <f t="shared" si="14"/>
        <v/>
      </c>
      <c r="E193" s="48" t="str">
        <f t="shared" si="15"/>
        <v/>
      </c>
      <c r="F193" s="48" t="str">
        <f t="shared" si="16"/>
        <v/>
      </c>
      <c r="G193" s="47" t="str">
        <f t="shared" si="17"/>
        <v/>
      </c>
    </row>
    <row r="194" spans="1:7">
      <c r="A194" s="45" t="str">
        <f t="shared" si="18"/>
        <v/>
      </c>
      <c r="B194" s="46" t="str">
        <f t="shared" si="19"/>
        <v/>
      </c>
      <c r="C194" s="47" t="str">
        <f t="shared" si="20"/>
        <v/>
      </c>
      <c r="D194" s="48" t="str">
        <f t="shared" si="14"/>
        <v/>
      </c>
      <c r="E194" s="48" t="str">
        <f t="shared" si="15"/>
        <v/>
      </c>
      <c r="F194" s="48" t="str">
        <f t="shared" si="16"/>
        <v/>
      </c>
      <c r="G194" s="47" t="str">
        <f t="shared" si="17"/>
        <v/>
      </c>
    </row>
    <row r="195" spans="1:7">
      <c r="A195" s="45" t="str">
        <f t="shared" si="18"/>
        <v/>
      </c>
      <c r="B195" s="46" t="str">
        <f t="shared" si="19"/>
        <v/>
      </c>
      <c r="C195" s="47" t="str">
        <f t="shared" si="20"/>
        <v/>
      </c>
      <c r="D195" s="48" t="str">
        <f t="shared" si="14"/>
        <v/>
      </c>
      <c r="E195" s="48" t="str">
        <f t="shared" si="15"/>
        <v/>
      </c>
      <c r="F195" s="48" t="str">
        <f t="shared" si="16"/>
        <v/>
      </c>
      <c r="G195" s="47" t="str">
        <f t="shared" si="17"/>
        <v/>
      </c>
    </row>
    <row r="196" spans="1:7">
      <c r="A196" s="45" t="str">
        <f t="shared" si="18"/>
        <v/>
      </c>
      <c r="B196" s="46" t="str">
        <f t="shared" si="19"/>
        <v/>
      </c>
      <c r="C196" s="47" t="str">
        <f t="shared" si="20"/>
        <v/>
      </c>
      <c r="D196" s="48" t="str">
        <f t="shared" si="14"/>
        <v/>
      </c>
      <c r="E196" s="48" t="str">
        <f t="shared" si="15"/>
        <v/>
      </c>
      <c r="F196" s="48" t="str">
        <f t="shared" si="16"/>
        <v/>
      </c>
      <c r="G196" s="47" t="str">
        <f t="shared" si="17"/>
        <v/>
      </c>
    </row>
    <row r="197" spans="1:7">
      <c r="A197" s="45" t="str">
        <f t="shared" si="18"/>
        <v/>
      </c>
      <c r="B197" s="46" t="str">
        <f t="shared" si="19"/>
        <v/>
      </c>
      <c r="C197" s="47" t="str">
        <f t="shared" si="20"/>
        <v/>
      </c>
      <c r="D197" s="48" t="str">
        <f t="shared" si="14"/>
        <v/>
      </c>
      <c r="E197" s="48" t="str">
        <f t="shared" si="15"/>
        <v/>
      </c>
      <c r="F197" s="48" t="str">
        <f t="shared" si="16"/>
        <v/>
      </c>
      <c r="G197" s="47" t="str">
        <f t="shared" si="17"/>
        <v/>
      </c>
    </row>
    <row r="198" spans="1:7">
      <c r="A198" s="45" t="str">
        <f t="shared" si="18"/>
        <v/>
      </c>
      <c r="B198" s="46" t="str">
        <f t="shared" si="19"/>
        <v/>
      </c>
      <c r="C198" s="47" t="str">
        <f t="shared" si="20"/>
        <v/>
      </c>
      <c r="D198" s="48" t="str">
        <f t="shared" si="14"/>
        <v/>
      </c>
      <c r="E198" s="48" t="str">
        <f t="shared" si="15"/>
        <v/>
      </c>
      <c r="F198" s="48" t="str">
        <f t="shared" si="16"/>
        <v/>
      </c>
      <c r="G198" s="47" t="str">
        <f t="shared" si="17"/>
        <v/>
      </c>
    </row>
    <row r="199" spans="1:7">
      <c r="A199" s="45" t="str">
        <f t="shared" si="18"/>
        <v/>
      </c>
      <c r="B199" s="46" t="str">
        <f t="shared" si="19"/>
        <v/>
      </c>
      <c r="C199" s="47" t="str">
        <f t="shared" si="20"/>
        <v/>
      </c>
      <c r="D199" s="48" t="str">
        <f t="shared" si="14"/>
        <v/>
      </c>
      <c r="E199" s="48" t="str">
        <f t="shared" si="15"/>
        <v/>
      </c>
      <c r="F199" s="48" t="str">
        <f t="shared" si="16"/>
        <v/>
      </c>
      <c r="G199" s="47" t="str">
        <f t="shared" si="17"/>
        <v/>
      </c>
    </row>
    <row r="200" spans="1:7">
      <c r="A200" s="45" t="str">
        <f t="shared" si="18"/>
        <v/>
      </c>
      <c r="B200" s="46" t="str">
        <f t="shared" si="19"/>
        <v/>
      </c>
      <c r="C200" s="47" t="str">
        <f t="shared" si="20"/>
        <v/>
      </c>
      <c r="D200" s="48" t="str">
        <f t="shared" si="14"/>
        <v/>
      </c>
      <c r="E200" s="48" t="str">
        <f t="shared" si="15"/>
        <v/>
      </c>
      <c r="F200" s="48" t="str">
        <f t="shared" si="16"/>
        <v/>
      </c>
      <c r="G200" s="47" t="str">
        <f t="shared" si="17"/>
        <v/>
      </c>
    </row>
    <row r="201" spans="1:7">
      <c r="A201" s="45" t="str">
        <f t="shared" si="18"/>
        <v/>
      </c>
      <c r="B201" s="46" t="str">
        <f t="shared" si="19"/>
        <v/>
      </c>
      <c r="C201" s="47" t="str">
        <f t="shared" si="20"/>
        <v/>
      </c>
      <c r="D201" s="48" t="str">
        <f t="shared" si="14"/>
        <v/>
      </c>
      <c r="E201" s="48" t="str">
        <f t="shared" si="15"/>
        <v/>
      </c>
      <c r="F201" s="48" t="str">
        <f t="shared" si="16"/>
        <v/>
      </c>
      <c r="G201" s="47" t="str">
        <f t="shared" si="17"/>
        <v/>
      </c>
    </row>
    <row r="202" spans="1:7">
      <c r="A202" s="45" t="str">
        <f t="shared" si="18"/>
        <v/>
      </c>
      <c r="B202" s="46" t="str">
        <f t="shared" si="19"/>
        <v/>
      </c>
      <c r="C202" s="47" t="str">
        <f t="shared" si="20"/>
        <v/>
      </c>
      <c r="D202" s="48" t="str">
        <f t="shared" si="14"/>
        <v/>
      </c>
      <c r="E202" s="48" t="str">
        <f t="shared" si="15"/>
        <v/>
      </c>
      <c r="F202" s="48" t="str">
        <f t="shared" si="16"/>
        <v/>
      </c>
      <c r="G202" s="47" t="str">
        <f t="shared" si="17"/>
        <v/>
      </c>
    </row>
    <row r="203" spans="1:7">
      <c r="A203" s="45" t="str">
        <f t="shared" si="18"/>
        <v/>
      </c>
      <c r="B203" s="46" t="str">
        <f t="shared" si="19"/>
        <v/>
      </c>
      <c r="C203" s="47" t="str">
        <f t="shared" si="20"/>
        <v/>
      </c>
      <c r="D203" s="48" t="str">
        <f t="shared" si="14"/>
        <v/>
      </c>
      <c r="E203" s="48" t="str">
        <f t="shared" si="15"/>
        <v/>
      </c>
      <c r="F203" s="48" t="str">
        <f t="shared" si="16"/>
        <v/>
      </c>
      <c r="G203" s="47" t="str">
        <f t="shared" si="17"/>
        <v/>
      </c>
    </row>
    <row r="204" spans="1:7">
      <c r="A204" s="45" t="str">
        <f t="shared" si="18"/>
        <v/>
      </c>
      <c r="B204" s="46" t="str">
        <f t="shared" si="19"/>
        <v/>
      </c>
      <c r="C204" s="47" t="str">
        <f t="shared" si="20"/>
        <v/>
      </c>
      <c r="D204" s="48" t="str">
        <f t="shared" si="14"/>
        <v/>
      </c>
      <c r="E204" s="48" t="str">
        <f t="shared" si="15"/>
        <v/>
      </c>
      <c r="F204" s="48" t="str">
        <f t="shared" si="16"/>
        <v/>
      </c>
      <c r="G204" s="47" t="str">
        <f t="shared" si="17"/>
        <v/>
      </c>
    </row>
    <row r="205" spans="1:7">
      <c r="A205" s="45" t="str">
        <f t="shared" si="18"/>
        <v/>
      </c>
      <c r="B205" s="46" t="str">
        <f t="shared" si="19"/>
        <v/>
      </c>
      <c r="C205" s="47" t="str">
        <f t="shared" si="20"/>
        <v/>
      </c>
      <c r="D205" s="48" t="str">
        <f t="shared" si="14"/>
        <v/>
      </c>
      <c r="E205" s="48" t="str">
        <f t="shared" si="15"/>
        <v/>
      </c>
      <c r="F205" s="48" t="str">
        <f t="shared" si="16"/>
        <v/>
      </c>
      <c r="G205" s="47" t="str">
        <f t="shared" si="17"/>
        <v/>
      </c>
    </row>
    <row r="206" spans="1:7">
      <c r="A206" s="45" t="str">
        <f t="shared" si="18"/>
        <v/>
      </c>
      <c r="B206" s="46" t="str">
        <f t="shared" si="19"/>
        <v/>
      </c>
      <c r="C206" s="47" t="str">
        <f t="shared" si="20"/>
        <v/>
      </c>
      <c r="D206" s="48" t="str">
        <f t="shared" si="14"/>
        <v/>
      </c>
      <c r="E206" s="48" t="str">
        <f t="shared" si="15"/>
        <v/>
      </c>
      <c r="F206" s="48" t="str">
        <f t="shared" si="16"/>
        <v/>
      </c>
      <c r="G206" s="47" t="str">
        <f t="shared" si="17"/>
        <v/>
      </c>
    </row>
    <row r="207" spans="1:7">
      <c r="A207" s="45" t="str">
        <f t="shared" si="18"/>
        <v/>
      </c>
      <c r="B207" s="46" t="str">
        <f t="shared" si="19"/>
        <v/>
      </c>
      <c r="C207" s="47" t="str">
        <f t="shared" si="20"/>
        <v/>
      </c>
      <c r="D207" s="48" t="str">
        <f t="shared" si="14"/>
        <v/>
      </c>
      <c r="E207" s="48" t="str">
        <f t="shared" si="15"/>
        <v/>
      </c>
      <c r="F207" s="48" t="str">
        <f t="shared" si="16"/>
        <v/>
      </c>
      <c r="G207" s="47" t="str">
        <f t="shared" si="17"/>
        <v/>
      </c>
    </row>
    <row r="208" spans="1:7">
      <c r="A208" s="45" t="str">
        <f t="shared" si="18"/>
        <v/>
      </c>
      <c r="B208" s="46" t="str">
        <f t="shared" si="19"/>
        <v/>
      </c>
      <c r="C208" s="47" t="str">
        <f t="shared" si="20"/>
        <v/>
      </c>
      <c r="D208" s="48" t="str">
        <f t="shared" si="14"/>
        <v/>
      </c>
      <c r="E208" s="48" t="str">
        <f t="shared" si="15"/>
        <v/>
      </c>
      <c r="F208" s="48" t="str">
        <f t="shared" si="16"/>
        <v/>
      </c>
      <c r="G208" s="47" t="str">
        <f t="shared" si="17"/>
        <v/>
      </c>
    </row>
    <row r="209" spans="1:7">
      <c r="A209" s="45" t="str">
        <f t="shared" si="18"/>
        <v/>
      </c>
      <c r="B209" s="46" t="str">
        <f t="shared" si="19"/>
        <v/>
      </c>
      <c r="C209" s="47" t="str">
        <f t="shared" si="20"/>
        <v/>
      </c>
      <c r="D209" s="48" t="str">
        <f t="shared" si="14"/>
        <v/>
      </c>
      <c r="E209" s="48" t="str">
        <f t="shared" si="15"/>
        <v/>
      </c>
      <c r="F209" s="48" t="str">
        <f t="shared" si="16"/>
        <v/>
      </c>
      <c r="G209" s="47" t="str">
        <f t="shared" si="17"/>
        <v/>
      </c>
    </row>
    <row r="210" spans="1:7">
      <c r="A210" s="45" t="str">
        <f t="shared" si="18"/>
        <v/>
      </c>
      <c r="B210" s="46" t="str">
        <f t="shared" si="19"/>
        <v/>
      </c>
      <c r="C210" s="47" t="str">
        <f t="shared" si="20"/>
        <v/>
      </c>
      <c r="D210" s="48" t="str">
        <f t="shared" si="14"/>
        <v/>
      </c>
      <c r="E210" s="48" t="str">
        <f t="shared" si="15"/>
        <v/>
      </c>
      <c r="F210" s="48" t="str">
        <f t="shared" si="16"/>
        <v/>
      </c>
      <c r="G210" s="47" t="str">
        <f t="shared" si="17"/>
        <v/>
      </c>
    </row>
    <row r="211" spans="1:7">
      <c r="A211" s="45" t="str">
        <f t="shared" si="18"/>
        <v/>
      </c>
      <c r="B211" s="46" t="str">
        <f t="shared" si="19"/>
        <v/>
      </c>
      <c r="C211" s="47" t="str">
        <f t="shared" si="20"/>
        <v/>
      </c>
      <c r="D211" s="48" t="str">
        <f t="shared" si="14"/>
        <v/>
      </c>
      <c r="E211" s="48" t="str">
        <f t="shared" si="15"/>
        <v/>
      </c>
      <c r="F211" s="48" t="str">
        <f t="shared" si="16"/>
        <v/>
      </c>
      <c r="G211" s="47" t="str">
        <f t="shared" si="17"/>
        <v/>
      </c>
    </row>
    <row r="212" spans="1:7">
      <c r="A212" s="45" t="str">
        <f t="shared" si="18"/>
        <v/>
      </c>
      <c r="B212" s="46" t="str">
        <f t="shared" si="19"/>
        <v/>
      </c>
      <c r="C212" s="47" t="str">
        <f t="shared" si="20"/>
        <v/>
      </c>
      <c r="D212" s="48" t="str">
        <f t="shared" ref="D212:D275" si="21">IF(B212="","",IPMT($E$15/12,B212,$E$7,-$E$13,$E$14,0))</f>
        <v/>
      </c>
      <c r="E212" s="48" t="str">
        <f t="shared" ref="E212:E275" si="22">IF(B212="","",PPMT($E$15/12,B212,$E$7,-$E$13,$E$14,0))</f>
        <v/>
      </c>
      <c r="F212" s="48" t="str">
        <f t="shared" ref="F212:F275" si="23">IF(B212="","",SUM(D212:E212))</f>
        <v/>
      </c>
      <c r="G212" s="47" t="str">
        <f t="shared" ref="G212:G275" si="24">IF(B212="","",SUM(C212)-SUM(E212))</f>
        <v/>
      </c>
    </row>
    <row r="213" spans="1:7">
      <c r="A213" s="45" t="str">
        <f t="shared" ref="A213:A276" si="25">IF(B213="","",EDATE(A212,1))</f>
        <v/>
      </c>
      <c r="B213" s="46" t="str">
        <f t="shared" ref="B213:B276" si="26">IF(B212="","",IF(SUM(B212)+1&lt;=$E$7,SUM(B212)+1,""))</f>
        <v/>
      </c>
      <c r="C213" s="47" t="str">
        <f t="shared" ref="C213:C276" si="27">IF(B213="","",G212)</f>
        <v/>
      </c>
      <c r="D213" s="48" t="str">
        <f t="shared" si="21"/>
        <v/>
      </c>
      <c r="E213" s="48" t="str">
        <f t="shared" si="22"/>
        <v/>
      </c>
      <c r="F213" s="48" t="str">
        <f t="shared" si="23"/>
        <v/>
      </c>
      <c r="G213" s="47" t="str">
        <f t="shared" si="24"/>
        <v/>
      </c>
    </row>
    <row r="214" spans="1:7">
      <c r="A214" s="45" t="str">
        <f t="shared" si="25"/>
        <v/>
      </c>
      <c r="B214" s="46" t="str">
        <f t="shared" si="26"/>
        <v/>
      </c>
      <c r="C214" s="47" t="str">
        <f t="shared" si="27"/>
        <v/>
      </c>
      <c r="D214" s="48" t="str">
        <f t="shared" si="21"/>
        <v/>
      </c>
      <c r="E214" s="48" t="str">
        <f t="shared" si="22"/>
        <v/>
      </c>
      <c r="F214" s="48" t="str">
        <f t="shared" si="23"/>
        <v/>
      </c>
      <c r="G214" s="47" t="str">
        <f t="shared" si="24"/>
        <v/>
      </c>
    </row>
    <row r="215" spans="1:7">
      <c r="A215" s="45" t="str">
        <f t="shared" si="25"/>
        <v/>
      </c>
      <c r="B215" s="46" t="str">
        <f t="shared" si="26"/>
        <v/>
      </c>
      <c r="C215" s="47" t="str">
        <f t="shared" si="27"/>
        <v/>
      </c>
      <c r="D215" s="48" t="str">
        <f t="shared" si="21"/>
        <v/>
      </c>
      <c r="E215" s="48" t="str">
        <f t="shared" si="22"/>
        <v/>
      </c>
      <c r="F215" s="48" t="str">
        <f t="shared" si="23"/>
        <v/>
      </c>
      <c r="G215" s="47" t="str">
        <f t="shared" si="24"/>
        <v/>
      </c>
    </row>
    <row r="216" spans="1:7">
      <c r="A216" s="45" t="str">
        <f t="shared" si="25"/>
        <v/>
      </c>
      <c r="B216" s="46" t="str">
        <f t="shared" si="26"/>
        <v/>
      </c>
      <c r="C216" s="47" t="str">
        <f t="shared" si="27"/>
        <v/>
      </c>
      <c r="D216" s="48" t="str">
        <f t="shared" si="21"/>
        <v/>
      </c>
      <c r="E216" s="48" t="str">
        <f t="shared" si="22"/>
        <v/>
      </c>
      <c r="F216" s="48" t="str">
        <f t="shared" si="23"/>
        <v/>
      </c>
      <c r="G216" s="47" t="str">
        <f t="shared" si="24"/>
        <v/>
      </c>
    </row>
    <row r="217" spans="1:7">
      <c r="A217" s="45" t="str">
        <f t="shared" si="25"/>
        <v/>
      </c>
      <c r="B217" s="46" t="str">
        <f t="shared" si="26"/>
        <v/>
      </c>
      <c r="C217" s="47" t="str">
        <f t="shared" si="27"/>
        <v/>
      </c>
      <c r="D217" s="48" t="str">
        <f t="shared" si="21"/>
        <v/>
      </c>
      <c r="E217" s="48" t="str">
        <f t="shared" si="22"/>
        <v/>
      </c>
      <c r="F217" s="48" t="str">
        <f t="shared" si="23"/>
        <v/>
      </c>
      <c r="G217" s="47" t="str">
        <f t="shared" si="24"/>
        <v/>
      </c>
    </row>
    <row r="218" spans="1:7">
      <c r="A218" s="45" t="str">
        <f t="shared" si="25"/>
        <v/>
      </c>
      <c r="B218" s="46" t="str">
        <f t="shared" si="26"/>
        <v/>
      </c>
      <c r="C218" s="47" t="str">
        <f t="shared" si="27"/>
        <v/>
      </c>
      <c r="D218" s="48" t="str">
        <f t="shared" si="21"/>
        <v/>
      </c>
      <c r="E218" s="48" t="str">
        <f t="shared" si="22"/>
        <v/>
      </c>
      <c r="F218" s="48" t="str">
        <f t="shared" si="23"/>
        <v/>
      </c>
      <c r="G218" s="47" t="str">
        <f t="shared" si="24"/>
        <v/>
      </c>
    </row>
    <row r="219" spans="1:7">
      <c r="A219" s="45" t="str">
        <f t="shared" si="25"/>
        <v/>
      </c>
      <c r="B219" s="46" t="str">
        <f t="shared" si="26"/>
        <v/>
      </c>
      <c r="C219" s="47" t="str">
        <f t="shared" si="27"/>
        <v/>
      </c>
      <c r="D219" s="48" t="str">
        <f t="shared" si="21"/>
        <v/>
      </c>
      <c r="E219" s="48" t="str">
        <f t="shared" si="22"/>
        <v/>
      </c>
      <c r="F219" s="48" t="str">
        <f t="shared" si="23"/>
        <v/>
      </c>
      <c r="G219" s="47" t="str">
        <f t="shared" si="24"/>
        <v/>
      </c>
    </row>
    <row r="220" spans="1:7">
      <c r="A220" s="45" t="str">
        <f t="shared" si="25"/>
        <v/>
      </c>
      <c r="B220" s="46" t="str">
        <f t="shared" si="26"/>
        <v/>
      </c>
      <c r="C220" s="47" t="str">
        <f t="shared" si="27"/>
        <v/>
      </c>
      <c r="D220" s="48" t="str">
        <f t="shared" si="21"/>
        <v/>
      </c>
      <c r="E220" s="48" t="str">
        <f t="shared" si="22"/>
        <v/>
      </c>
      <c r="F220" s="48" t="str">
        <f t="shared" si="23"/>
        <v/>
      </c>
      <c r="G220" s="47" t="str">
        <f t="shared" si="24"/>
        <v/>
      </c>
    </row>
    <row r="221" spans="1:7">
      <c r="A221" s="45" t="str">
        <f t="shared" si="25"/>
        <v/>
      </c>
      <c r="B221" s="46" t="str">
        <f t="shared" si="26"/>
        <v/>
      </c>
      <c r="C221" s="47" t="str">
        <f t="shared" si="27"/>
        <v/>
      </c>
      <c r="D221" s="48" t="str">
        <f t="shared" si="21"/>
        <v/>
      </c>
      <c r="E221" s="48" t="str">
        <f t="shared" si="22"/>
        <v/>
      </c>
      <c r="F221" s="48" t="str">
        <f t="shared" si="23"/>
        <v/>
      </c>
      <c r="G221" s="47" t="str">
        <f t="shared" si="24"/>
        <v/>
      </c>
    </row>
    <row r="222" spans="1:7">
      <c r="A222" s="45" t="str">
        <f t="shared" si="25"/>
        <v/>
      </c>
      <c r="B222" s="46" t="str">
        <f t="shared" si="26"/>
        <v/>
      </c>
      <c r="C222" s="47" t="str">
        <f t="shared" si="27"/>
        <v/>
      </c>
      <c r="D222" s="48" t="str">
        <f t="shared" si="21"/>
        <v/>
      </c>
      <c r="E222" s="48" t="str">
        <f t="shared" si="22"/>
        <v/>
      </c>
      <c r="F222" s="48" t="str">
        <f t="shared" si="23"/>
        <v/>
      </c>
      <c r="G222" s="47" t="str">
        <f t="shared" si="24"/>
        <v/>
      </c>
    </row>
    <row r="223" spans="1:7">
      <c r="A223" s="45" t="str">
        <f t="shared" si="25"/>
        <v/>
      </c>
      <c r="B223" s="46" t="str">
        <f t="shared" si="26"/>
        <v/>
      </c>
      <c r="C223" s="47" t="str">
        <f t="shared" si="27"/>
        <v/>
      </c>
      <c r="D223" s="48" t="str">
        <f t="shared" si="21"/>
        <v/>
      </c>
      <c r="E223" s="48" t="str">
        <f t="shared" si="22"/>
        <v/>
      </c>
      <c r="F223" s="48" t="str">
        <f t="shared" si="23"/>
        <v/>
      </c>
      <c r="G223" s="47" t="str">
        <f t="shared" si="24"/>
        <v/>
      </c>
    </row>
    <row r="224" spans="1:7">
      <c r="A224" s="45" t="str">
        <f t="shared" si="25"/>
        <v/>
      </c>
      <c r="B224" s="46" t="str">
        <f t="shared" si="26"/>
        <v/>
      </c>
      <c r="C224" s="47" t="str">
        <f t="shared" si="27"/>
        <v/>
      </c>
      <c r="D224" s="48" t="str">
        <f t="shared" si="21"/>
        <v/>
      </c>
      <c r="E224" s="48" t="str">
        <f t="shared" si="22"/>
        <v/>
      </c>
      <c r="F224" s="48" t="str">
        <f t="shared" si="23"/>
        <v/>
      </c>
      <c r="G224" s="47" t="str">
        <f t="shared" si="24"/>
        <v/>
      </c>
    </row>
    <row r="225" spans="1:7">
      <c r="A225" s="45" t="str">
        <f t="shared" si="25"/>
        <v/>
      </c>
      <c r="B225" s="46" t="str">
        <f t="shared" si="26"/>
        <v/>
      </c>
      <c r="C225" s="47" t="str">
        <f t="shared" si="27"/>
        <v/>
      </c>
      <c r="D225" s="48" t="str">
        <f t="shared" si="21"/>
        <v/>
      </c>
      <c r="E225" s="48" t="str">
        <f t="shared" si="22"/>
        <v/>
      </c>
      <c r="F225" s="48" t="str">
        <f t="shared" si="23"/>
        <v/>
      </c>
      <c r="G225" s="47" t="str">
        <f t="shared" si="24"/>
        <v/>
      </c>
    </row>
    <row r="226" spans="1:7">
      <c r="A226" s="45" t="str">
        <f t="shared" si="25"/>
        <v/>
      </c>
      <c r="B226" s="46" t="str">
        <f t="shared" si="26"/>
        <v/>
      </c>
      <c r="C226" s="47" t="str">
        <f t="shared" si="27"/>
        <v/>
      </c>
      <c r="D226" s="48" t="str">
        <f t="shared" si="21"/>
        <v/>
      </c>
      <c r="E226" s="48" t="str">
        <f t="shared" si="22"/>
        <v/>
      </c>
      <c r="F226" s="48" t="str">
        <f t="shared" si="23"/>
        <v/>
      </c>
      <c r="G226" s="47" t="str">
        <f t="shared" si="24"/>
        <v/>
      </c>
    </row>
    <row r="227" spans="1:7">
      <c r="A227" s="45" t="str">
        <f t="shared" si="25"/>
        <v/>
      </c>
      <c r="B227" s="46" t="str">
        <f t="shared" si="26"/>
        <v/>
      </c>
      <c r="C227" s="47" t="str">
        <f t="shared" si="27"/>
        <v/>
      </c>
      <c r="D227" s="48" t="str">
        <f t="shared" si="21"/>
        <v/>
      </c>
      <c r="E227" s="48" t="str">
        <f t="shared" si="22"/>
        <v/>
      </c>
      <c r="F227" s="48" t="str">
        <f t="shared" si="23"/>
        <v/>
      </c>
      <c r="G227" s="47" t="str">
        <f t="shared" si="24"/>
        <v/>
      </c>
    </row>
    <row r="228" spans="1:7">
      <c r="A228" s="45" t="str">
        <f t="shared" si="25"/>
        <v/>
      </c>
      <c r="B228" s="46" t="str">
        <f t="shared" si="26"/>
        <v/>
      </c>
      <c r="C228" s="47" t="str">
        <f t="shared" si="27"/>
        <v/>
      </c>
      <c r="D228" s="48" t="str">
        <f t="shared" si="21"/>
        <v/>
      </c>
      <c r="E228" s="48" t="str">
        <f t="shared" si="22"/>
        <v/>
      </c>
      <c r="F228" s="48" t="str">
        <f t="shared" si="23"/>
        <v/>
      </c>
      <c r="G228" s="47" t="str">
        <f t="shared" si="24"/>
        <v/>
      </c>
    </row>
    <row r="229" spans="1:7">
      <c r="A229" s="45" t="str">
        <f t="shared" si="25"/>
        <v/>
      </c>
      <c r="B229" s="46" t="str">
        <f t="shared" si="26"/>
        <v/>
      </c>
      <c r="C229" s="47" t="str">
        <f t="shared" si="27"/>
        <v/>
      </c>
      <c r="D229" s="48" t="str">
        <f t="shared" si="21"/>
        <v/>
      </c>
      <c r="E229" s="48" t="str">
        <f t="shared" si="22"/>
        <v/>
      </c>
      <c r="F229" s="48" t="str">
        <f t="shared" si="23"/>
        <v/>
      </c>
      <c r="G229" s="47" t="str">
        <f t="shared" si="24"/>
        <v/>
      </c>
    </row>
    <row r="230" spans="1:7">
      <c r="A230" s="45" t="str">
        <f t="shared" si="25"/>
        <v/>
      </c>
      <c r="B230" s="46" t="str">
        <f t="shared" si="26"/>
        <v/>
      </c>
      <c r="C230" s="47" t="str">
        <f t="shared" si="27"/>
        <v/>
      </c>
      <c r="D230" s="48" t="str">
        <f t="shared" si="21"/>
        <v/>
      </c>
      <c r="E230" s="48" t="str">
        <f t="shared" si="22"/>
        <v/>
      </c>
      <c r="F230" s="48" t="str">
        <f t="shared" si="23"/>
        <v/>
      </c>
      <c r="G230" s="47" t="str">
        <f t="shared" si="24"/>
        <v/>
      </c>
    </row>
    <row r="231" spans="1:7">
      <c r="A231" s="45" t="str">
        <f t="shared" si="25"/>
        <v/>
      </c>
      <c r="B231" s="46" t="str">
        <f t="shared" si="26"/>
        <v/>
      </c>
      <c r="C231" s="47" t="str">
        <f t="shared" si="27"/>
        <v/>
      </c>
      <c r="D231" s="48" t="str">
        <f t="shared" si="21"/>
        <v/>
      </c>
      <c r="E231" s="48" t="str">
        <f t="shared" si="22"/>
        <v/>
      </c>
      <c r="F231" s="48" t="str">
        <f t="shared" si="23"/>
        <v/>
      </c>
      <c r="G231" s="47" t="str">
        <f t="shared" si="24"/>
        <v/>
      </c>
    </row>
    <row r="232" spans="1:7">
      <c r="A232" s="45" t="str">
        <f t="shared" si="25"/>
        <v/>
      </c>
      <c r="B232" s="46" t="str">
        <f t="shared" si="26"/>
        <v/>
      </c>
      <c r="C232" s="47" t="str">
        <f t="shared" si="27"/>
        <v/>
      </c>
      <c r="D232" s="48" t="str">
        <f t="shared" si="21"/>
        <v/>
      </c>
      <c r="E232" s="48" t="str">
        <f t="shared" si="22"/>
        <v/>
      </c>
      <c r="F232" s="48" t="str">
        <f t="shared" si="23"/>
        <v/>
      </c>
      <c r="G232" s="47" t="str">
        <f t="shared" si="24"/>
        <v/>
      </c>
    </row>
    <row r="233" spans="1:7">
      <c r="A233" s="45" t="str">
        <f t="shared" si="25"/>
        <v/>
      </c>
      <c r="B233" s="46" t="str">
        <f t="shared" si="26"/>
        <v/>
      </c>
      <c r="C233" s="47" t="str">
        <f t="shared" si="27"/>
        <v/>
      </c>
      <c r="D233" s="48" t="str">
        <f t="shared" si="21"/>
        <v/>
      </c>
      <c r="E233" s="48" t="str">
        <f t="shared" si="22"/>
        <v/>
      </c>
      <c r="F233" s="48" t="str">
        <f t="shared" si="23"/>
        <v/>
      </c>
      <c r="G233" s="47" t="str">
        <f t="shared" si="24"/>
        <v/>
      </c>
    </row>
    <row r="234" spans="1:7">
      <c r="A234" s="45" t="str">
        <f t="shared" si="25"/>
        <v/>
      </c>
      <c r="B234" s="46" t="str">
        <f t="shared" si="26"/>
        <v/>
      </c>
      <c r="C234" s="47" t="str">
        <f t="shared" si="27"/>
        <v/>
      </c>
      <c r="D234" s="48" t="str">
        <f t="shared" si="21"/>
        <v/>
      </c>
      <c r="E234" s="48" t="str">
        <f t="shared" si="22"/>
        <v/>
      </c>
      <c r="F234" s="48" t="str">
        <f t="shared" si="23"/>
        <v/>
      </c>
      <c r="G234" s="47" t="str">
        <f t="shared" si="24"/>
        <v/>
      </c>
    </row>
    <row r="235" spans="1:7">
      <c r="A235" s="45" t="str">
        <f t="shared" si="25"/>
        <v/>
      </c>
      <c r="B235" s="46" t="str">
        <f t="shared" si="26"/>
        <v/>
      </c>
      <c r="C235" s="47" t="str">
        <f t="shared" si="27"/>
        <v/>
      </c>
      <c r="D235" s="48" t="str">
        <f t="shared" si="21"/>
        <v/>
      </c>
      <c r="E235" s="48" t="str">
        <f t="shared" si="22"/>
        <v/>
      </c>
      <c r="F235" s="48" t="str">
        <f t="shared" si="23"/>
        <v/>
      </c>
      <c r="G235" s="47" t="str">
        <f t="shared" si="24"/>
        <v/>
      </c>
    </row>
    <row r="236" spans="1:7">
      <c r="A236" s="45" t="str">
        <f t="shared" si="25"/>
        <v/>
      </c>
      <c r="B236" s="46" t="str">
        <f t="shared" si="26"/>
        <v/>
      </c>
      <c r="C236" s="47" t="str">
        <f t="shared" si="27"/>
        <v/>
      </c>
      <c r="D236" s="48" t="str">
        <f t="shared" si="21"/>
        <v/>
      </c>
      <c r="E236" s="48" t="str">
        <f t="shared" si="22"/>
        <v/>
      </c>
      <c r="F236" s="48" t="str">
        <f t="shared" si="23"/>
        <v/>
      </c>
      <c r="G236" s="47" t="str">
        <f t="shared" si="24"/>
        <v/>
      </c>
    </row>
    <row r="237" spans="1:7">
      <c r="A237" s="45" t="str">
        <f t="shared" si="25"/>
        <v/>
      </c>
      <c r="B237" s="46" t="str">
        <f t="shared" si="26"/>
        <v/>
      </c>
      <c r="C237" s="47" t="str">
        <f t="shared" si="27"/>
        <v/>
      </c>
      <c r="D237" s="48" t="str">
        <f t="shared" si="21"/>
        <v/>
      </c>
      <c r="E237" s="48" t="str">
        <f t="shared" si="22"/>
        <v/>
      </c>
      <c r="F237" s="48" t="str">
        <f t="shared" si="23"/>
        <v/>
      </c>
      <c r="G237" s="47" t="str">
        <f t="shared" si="24"/>
        <v/>
      </c>
    </row>
    <row r="238" spans="1:7">
      <c r="A238" s="45" t="str">
        <f t="shared" si="25"/>
        <v/>
      </c>
      <c r="B238" s="46" t="str">
        <f t="shared" si="26"/>
        <v/>
      </c>
      <c r="C238" s="47" t="str">
        <f t="shared" si="27"/>
        <v/>
      </c>
      <c r="D238" s="48" t="str">
        <f t="shared" si="21"/>
        <v/>
      </c>
      <c r="E238" s="48" t="str">
        <f t="shared" si="22"/>
        <v/>
      </c>
      <c r="F238" s="48" t="str">
        <f t="shared" si="23"/>
        <v/>
      </c>
      <c r="G238" s="47" t="str">
        <f t="shared" si="24"/>
        <v/>
      </c>
    </row>
    <row r="239" spans="1:7">
      <c r="A239" s="45" t="str">
        <f t="shared" si="25"/>
        <v/>
      </c>
      <c r="B239" s="46" t="str">
        <f t="shared" si="26"/>
        <v/>
      </c>
      <c r="C239" s="47" t="str">
        <f t="shared" si="27"/>
        <v/>
      </c>
      <c r="D239" s="48" t="str">
        <f t="shared" si="21"/>
        <v/>
      </c>
      <c r="E239" s="48" t="str">
        <f t="shared" si="22"/>
        <v/>
      </c>
      <c r="F239" s="48" t="str">
        <f t="shared" si="23"/>
        <v/>
      </c>
      <c r="G239" s="47" t="str">
        <f t="shared" si="24"/>
        <v/>
      </c>
    </row>
    <row r="240" spans="1:7">
      <c r="A240" s="45" t="str">
        <f t="shared" si="25"/>
        <v/>
      </c>
      <c r="B240" s="46" t="str">
        <f t="shared" si="26"/>
        <v/>
      </c>
      <c r="C240" s="47" t="str">
        <f t="shared" si="27"/>
        <v/>
      </c>
      <c r="D240" s="48" t="str">
        <f t="shared" si="21"/>
        <v/>
      </c>
      <c r="E240" s="48" t="str">
        <f t="shared" si="22"/>
        <v/>
      </c>
      <c r="F240" s="48" t="str">
        <f t="shared" si="23"/>
        <v/>
      </c>
      <c r="G240" s="47" t="str">
        <f t="shared" si="24"/>
        <v/>
      </c>
    </row>
    <row r="241" spans="1:7">
      <c r="A241" s="45" t="str">
        <f t="shared" si="25"/>
        <v/>
      </c>
      <c r="B241" s="46" t="str">
        <f t="shared" si="26"/>
        <v/>
      </c>
      <c r="C241" s="47" t="str">
        <f t="shared" si="27"/>
        <v/>
      </c>
      <c r="D241" s="48" t="str">
        <f t="shared" si="21"/>
        <v/>
      </c>
      <c r="E241" s="48" t="str">
        <f t="shared" si="22"/>
        <v/>
      </c>
      <c r="F241" s="48" t="str">
        <f t="shared" si="23"/>
        <v/>
      </c>
      <c r="G241" s="47" t="str">
        <f t="shared" si="24"/>
        <v/>
      </c>
    </row>
    <row r="242" spans="1:7">
      <c r="A242" s="45" t="str">
        <f t="shared" si="25"/>
        <v/>
      </c>
      <c r="B242" s="46" t="str">
        <f t="shared" si="26"/>
        <v/>
      </c>
      <c r="C242" s="47" t="str">
        <f t="shared" si="27"/>
        <v/>
      </c>
      <c r="D242" s="48" t="str">
        <f t="shared" si="21"/>
        <v/>
      </c>
      <c r="E242" s="48" t="str">
        <f t="shared" si="22"/>
        <v/>
      </c>
      <c r="F242" s="48" t="str">
        <f t="shared" si="23"/>
        <v/>
      </c>
      <c r="G242" s="47" t="str">
        <f t="shared" si="24"/>
        <v/>
      </c>
    </row>
    <row r="243" spans="1:7">
      <c r="A243" s="45" t="str">
        <f t="shared" si="25"/>
        <v/>
      </c>
      <c r="B243" s="46" t="str">
        <f t="shared" si="26"/>
        <v/>
      </c>
      <c r="C243" s="47" t="str">
        <f t="shared" si="27"/>
        <v/>
      </c>
      <c r="D243" s="48" t="str">
        <f t="shared" si="21"/>
        <v/>
      </c>
      <c r="E243" s="48" t="str">
        <f t="shared" si="22"/>
        <v/>
      </c>
      <c r="F243" s="48" t="str">
        <f t="shared" si="23"/>
        <v/>
      </c>
      <c r="G243" s="47" t="str">
        <f t="shared" si="24"/>
        <v/>
      </c>
    </row>
    <row r="244" spans="1:7">
      <c r="A244" s="45" t="str">
        <f t="shared" si="25"/>
        <v/>
      </c>
      <c r="B244" s="46" t="str">
        <f t="shared" si="26"/>
        <v/>
      </c>
      <c r="C244" s="47" t="str">
        <f t="shared" si="27"/>
        <v/>
      </c>
      <c r="D244" s="48" t="str">
        <f t="shared" si="21"/>
        <v/>
      </c>
      <c r="E244" s="48" t="str">
        <f t="shared" si="22"/>
        <v/>
      </c>
      <c r="F244" s="48" t="str">
        <f t="shared" si="23"/>
        <v/>
      </c>
      <c r="G244" s="47" t="str">
        <f t="shared" si="24"/>
        <v/>
      </c>
    </row>
    <row r="245" spans="1:7">
      <c r="A245" s="45" t="str">
        <f t="shared" si="25"/>
        <v/>
      </c>
      <c r="B245" s="46" t="str">
        <f t="shared" si="26"/>
        <v/>
      </c>
      <c r="C245" s="47" t="str">
        <f t="shared" si="27"/>
        <v/>
      </c>
      <c r="D245" s="48" t="str">
        <f t="shared" si="21"/>
        <v/>
      </c>
      <c r="E245" s="48" t="str">
        <f t="shared" si="22"/>
        <v/>
      </c>
      <c r="F245" s="48" t="str">
        <f t="shared" si="23"/>
        <v/>
      </c>
      <c r="G245" s="47" t="str">
        <f t="shared" si="24"/>
        <v/>
      </c>
    </row>
    <row r="246" spans="1:7">
      <c r="A246" s="45" t="str">
        <f t="shared" si="25"/>
        <v/>
      </c>
      <c r="B246" s="46" t="str">
        <f t="shared" si="26"/>
        <v/>
      </c>
      <c r="C246" s="47" t="str">
        <f t="shared" si="27"/>
        <v/>
      </c>
      <c r="D246" s="48" t="str">
        <f t="shared" si="21"/>
        <v/>
      </c>
      <c r="E246" s="48" t="str">
        <f t="shared" si="22"/>
        <v/>
      </c>
      <c r="F246" s="48" t="str">
        <f t="shared" si="23"/>
        <v/>
      </c>
      <c r="G246" s="47" t="str">
        <f t="shared" si="24"/>
        <v/>
      </c>
    </row>
    <row r="247" spans="1:7">
      <c r="A247" s="45" t="str">
        <f t="shared" si="25"/>
        <v/>
      </c>
      <c r="B247" s="46" t="str">
        <f t="shared" si="26"/>
        <v/>
      </c>
      <c r="C247" s="47" t="str">
        <f t="shared" si="27"/>
        <v/>
      </c>
      <c r="D247" s="48" t="str">
        <f t="shared" si="21"/>
        <v/>
      </c>
      <c r="E247" s="48" t="str">
        <f t="shared" si="22"/>
        <v/>
      </c>
      <c r="F247" s="48" t="str">
        <f t="shared" si="23"/>
        <v/>
      </c>
      <c r="G247" s="47" t="str">
        <f t="shared" si="24"/>
        <v/>
      </c>
    </row>
    <row r="248" spans="1:7">
      <c r="A248" s="45" t="str">
        <f t="shared" si="25"/>
        <v/>
      </c>
      <c r="B248" s="46" t="str">
        <f t="shared" si="26"/>
        <v/>
      </c>
      <c r="C248" s="47" t="str">
        <f t="shared" si="27"/>
        <v/>
      </c>
      <c r="D248" s="48" t="str">
        <f t="shared" si="21"/>
        <v/>
      </c>
      <c r="E248" s="48" t="str">
        <f t="shared" si="22"/>
        <v/>
      </c>
      <c r="F248" s="48" t="str">
        <f t="shared" si="23"/>
        <v/>
      </c>
      <c r="G248" s="47" t="str">
        <f t="shared" si="24"/>
        <v/>
      </c>
    </row>
    <row r="249" spans="1:7">
      <c r="A249" s="45" t="str">
        <f t="shared" si="25"/>
        <v/>
      </c>
      <c r="B249" s="46" t="str">
        <f t="shared" si="26"/>
        <v/>
      </c>
      <c r="C249" s="47" t="str">
        <f t="shared" si="27"/>
        <v/>
      </c>
      <c r="D249" s="48" t="str">
        <f t="shared" si="21"/>
        <v/>
      </c>
      <c r="E249" s="48" t="str">
        <f t="shared" si="22"/>
        <v/>
      </c>
      <c r="F249" s="48" t="str">
        <f t="shared" si="23"/>
        <v/>
      </c>
      <c r="G249" s="47" t="str">
        <f t="shared" si="24"/>
        <v/>
      </c>
    </row>
    <row r="250" spans="1:7">
      <c r="A250" s="45" t="str">
        <f t="shared" si="25"/>
        <v/>
      </c>
      <c r="B250" s="46" t="str">
        <f t="shared" si="26"/>
        <v/>
      </c>
      <c r="C250" s="47" t="str">
        <f t="shared" si="27"/>
        <v/>
      </c>
      <c r="D250" s="48" t="str">
        <f t="shared" si="21"/>
        <v/>
      </c>
      <c r="E250" s="48" t="str">
        <f t="shared" si="22"/>
        <v/>
      </c>
      <c r="F250" s="48" t="str">
        <f t="shared" si="23"/>
        <v/>
      </c>
      <c r="G250" s="47" t="str">
        <f t="shared" si="24"/>
        <v/>
      </c>
    </row>
    <row r="251" spans="1:7">
      <c r="A251" s="45" t="str">
        <f t="shared" si="25"/>
        <v/>
      </c>
      <c r="B251" s="46" t="str">
        <f t="shared" si="26"/>
        <v/>
      </c>
      <c r="C251" s="47" t="str">
        <f t="shared" si="27"/>
        <v/>
      </c>
      <c r="D251" s="48" t="str">
        <f t="shared" si="21"/>
        <v/>
      </c>
      <c r="E251" s="48" t="str">
        <f t="shared" si="22"/>
        <v/>
      </c>
      <c r="F251" s="48" t="str">
        <f t="shared" si="23"/>
        <v/>
      </c>
      <c r="G251" s="47" t="str">
        <f t="shared" si="24"/>
        <v/>
      </c>
    </row>
    <row r="252" spans="1:7">
      <c r="A252" s="45" t="str">
        <f t="shared" si="25"/>
        <v/>
      </c>
      <c r="B252" s="46" t="str">
        <f t="shared" si="26"/>
        <v/>
      </c>
      <c r="C252" s="47" t="str">
        <f t="shared" si="27"/>
        <v/>
      </c>
      <c r="D252" s="48" t="str">
        <f t="shared" si="21"/>
        <v/>
      </c>
      <c r="E252" s="48" t="str">
        <f t="shared" si="22"/>
        <v/>
      </c>
      <c r="F252" s="48" t="str">
        <f t="shared" si="23"/>
        <v/>
      </c>
      <c r="G252" s="47" t="str">
        <f t="shared" si="24"/>
        <v/>
      </c>
    </row>
    <row r="253" spans="1:7">
      <c r="A253" s="45" t="str">
        <f t="shared" si="25"/>
        <v/>
      </c>
      <c r="B253" s="46" t="str">
        <f t="shared" si="26"/>
        <v/>
      </c>
      <c r="C253" s="47" t="str">
        <f t="shared" si="27"/>
        <v/>
      </c>
      <c r="D253" s="48" t="str">
        <f t="shared" si="21"/>
        <v/>
      </c>
      <c r="E253" s="48" t="str">
        <f t="shared" si="22"/>
        <v/>
      </c>
      <c r="F253" s="48" t="str">
        <f t="shared" si="23"/>
        <v/>
      </c>
      <c r="G253" s="47" t="str">
        <f t="shared" si="24"/>
        <v/>
      </c>
    </row>
    <row r="254" spans="1:7">
      <c r="A254" s="45" t="str">
        <f t="shared" si="25"/>
        <v/>
      </c>
      <c r="B254" s="46" t="str">
        <f t="shared" si="26"/>
        <v/>
      </c>
      <c r="C254" s="47" t="str">
        <f t="shared" si="27"/>
        <v/>
      </c>
      <c r="D254" s="48" t="str">
        <f t="shared" si="21"/>
        <v/>
      </c>
      <c r="E254" s="48" t="str">
        <f t="shared" si="22"/>
        <v/>
      </c>
      <c r="F254" s="48" t="str">
        <f t="shared" si="23"/>
        <v/>
      </c>
      <c r="G254" s="47" t="str">
        <f t="shared" si="24"/>
        <v/>
      </c>
    </row>
    <row r="255" spans="1:7">
      <c r="A255" s="45" t="str">
        <f t="shared" si="25"/>
        <v/>
      </c>
      <c r="B255" s="46" t="str">
        <f t="shared" si="26"/>
        <v/>
      </c>
      <c r="C255" s="47" t="str">
        <f t="shared" si="27"/>
        <v/>
      </c>
      <c r="D255" s="48" t="str">
        <f t="shared" si="21"/>
        <v/>
      </c>
      <c r="E255" s="48" t="str">
        <f t="shared" si="22"/>
        <v/>
      </c>
      <c r="F255" s="48" t="str">
        <f t="shared" si="23"/>
        <v/>
      </c>
      <c r="G255" s="47" t="str">
        <f t="shared" si="24"/>
        <v/>
      </c>
    </row>
    <row r="256" spans="1:7">
      <c r="A256" s="45" t="str">
        <f t="shared" si="25"/>
        <v/>
      </c>
      <c r="B256" s="46" t="str">
        <f t="shared" si="26"/>
        <v/>
      </c>
      <c r="C256" s="47" t="str">
        <f t="shared" si="27"/>
        <v/>
      </c>
      <c r="D256" s="48" t="str">
        <f t="shared" si="21"/>
        <v/>
      </c>
      <c r="E256" s="48" t="str">
        <f t="shared" si="22"/>
        <v/>
      </c>
      <c r="F256" s="48" t="str">
        <f t="shared" si="23"/>
        <v/>
      </c>
      <c r="G256" s="47" t="str">
        <f t="shared" si="24"/>
        <v/>
      </c>
    </row>
    <row r="257" spans="1:7">
      <c r="A257" s="45" t="str">
        <f t="shared" si="25"/>
        <v/>
      </c>
      <c r="B257" s="46" t="str">
        <f t="shared" si="26"/>
        <v/>
      </c>
      <c r="C257" s="47" t="str">
        <f t="shared" si="27"/>
        <v/>
      </c>
      <c r="D257" s="48" t="str">
        <f t="shared" si="21"/>
        <v/>
      </c>
      <c r="E257" s="48" t="str">
        <f t="shared" si="22"/>
        <v/>
      </c>
      <c r="F257" s="48" t="str">
        <f t="shared" si="23"/>
        <v/>
      </c>
      <c r="G257" s="47" t="str">
        <f t="shared" si="24"/>
        <v/>
      </c>
    </row>
    <row r="258" spans="1:7">
      <c r="A258" s="45" t="str">
        <f t="shared" si="25"/>
        <v/>
      </c>
      <c r="B258" s="46" t="str">
        <f t="shared" si="26"/>
        <v/>
      </c>
      <c r="C258" s="47" t="str">
        <f t="shared" si="27"/>
        <v/>
      </c>
      <c r="D258" s="48" t="str">
        <f t="shared" si="21"/>
        <v/>
      </c>
      <c r="E258" s="48" t="str">
        <f t="shared" si="22"/>
        <v/>
      </c>
      <c r="F258" s="48" t="str">
        <f t="shared" si="23"/>
        <v/>
      </c>
      <c r="G258" s="47" t="str">
        <f t="shared" si="24"/>
        <v/>
      </c>
    </row>
    <row r="259" spans="1:7">
      <c r="A259" s="45" t="str">
        <f t="shared" si="25"/>
        <v/>
      </c>
      <c r="B259" s="46" t="str">
        <f t="shared" si="26"/>
        <v/>
      </c>
      <c r="C259" s="47" t="str">
        <f t="shared" si="27"/>
        <v/>
      </c>
      <c r="D259" s="48" t="str">
        <f t="shared" si="21"/>
        <v/>
      </c>
      <c r="E259" s="48" t="str">
        <f t="shared" si="22"/>
        <v/>
      </c>
      <c r="F259" s="48" t="str">
        <f t="shared" si="23"/>
        <v/>
      </c>
      <c r="G259" s="47" t="str">
        <f t="shared" si="24"/>
        <v/>
      </c>
    </row>
    <row r="260" spans="1:7">
      <c r="A260" s="45" t="str">
        <f t="shared" si="25"/>
        <v/>
      </c>
      <c r="B260" s="46" t="str">
        <f t="shared" si="26"/>
        <v/>
      </c>
      <c r="C260" s="47" t="str">
        <f t="shared" si="27"/>
        <v/>
      </c>
      <c r="D260" s="48" t="str">
        <f t="shared" si="21"/>
        <v/>
      </c>
      <c r="E260" s="48" t="str">
        <f t="shared" si="22"/>
        <v/>
      </c>
      <c r="F260" s="48" t="str">
        <f t="shared" si="23"/>
        <v/>
      </c>
      <c r="G260" s="47" t="str">
        <f t="shared" si="24"/>
        <v/>
      </c>
    </row>
    <row r="261" spans="1:7">
      <c r="A261" s="45" t="str">
        <f t="shared" si="25"/>
        <v/>
      </c>
      <c r="B261" s="46" t="str">
        <f t="shared" si="26"/>
        <v/>
      </c>
      <c r="C261" s="47" t="str">
        <f t="shared" si="27"/>
        <v/>
      </c>
      <c r="D261" s="48" t="str">
        <f t="shared" si="21"/>
        <v/>
      </c>
      <c r="E261" s="48" t="str">
        <f t="shared" si="22"/>
        <v/>
      </c>
      <c r="F261" s="48" t="str">
        <f t="shared" si="23"/>
        <v/>
      </c>
      <c r="G261" s="47" t="str">
        <f t="shared" si="24"/>
        <v/>
      </c>
    </row>
    <row r="262" spans="1:7">
      <c r="A262" s="45" t="str">
        <f t="shared" si="25"/>
        <v/>
      </c>
      <c r="B262" s="46" t="str">
        <f t="shared" si="26"/>
        <v/>
      </c>
      <c r="C262" s="47" t="str">
        <f t="shared" si="27"/>
        <v/>
      </c>
      <c r="D262" s="48" t="str">
        <f t="shared" si="21"/>
        <v/>
      </c>
      <c r="E262" s="48" t="str">
        <f t="shared" si="22"/>
        <v/>
      </c>
      <c r="F262" s="48" t="str">
        <f t="shared" si="23"/>
        <v/>
      </c>
      <c r="G262" s="47" t="str">
        <f t="shared" si="24"/>
        <v/>
      </c>
    </row>
    <row r="263" spans="1:7">
      <c r="A263" s="45" t="str">
        <f t="shared" si="25"/>
        <v/>
      </c>
      <c r="B263" s="46" t="str">
        <f t="shared" si="26"/>
        <v/>
      </c>
      <c r="C263" s="47" t="str">
        <f t="shared" si="27"/>
        <v/>
      </c>
      <c r="D263" s="48" t="str">
        <f t="shared" si="21"/>
        <v/>
      </c>
      <c r="E263" s="48" t="str">
        <f t="shared" si="22"/>
        <v/>
      </c>
      <c r="F263" s="48" t="str">
        <f t="shared" si="23"/>
        <v/>
      </c>
      <c r="G263" s="47" t="str">
        <f t="shared" si="24"/>
        <v/>
      </c>
    </row>
    <row r="264" spans="1:7">
      <c r="A264" s="45" t="str">
        <f t="shared" si="25"/>
        <v/>
      </c>
      <c r="B264" s="46" t="str">
        <f t="shared" si="26"/>
        <v/>
      </c>
      <c r="C264" s="47" t="str">
        <f t="shared" si="27"/>
        <v/>
      </c>
      <c r="D264" s="48" t="str">
        <f t="shared" si="21"/>
        <v/>
      </c>
      <c r="E264" s="48" t="str">
        <f t="shared" si="22"/>
        <v/>
      </c>
      <c r="F264" s="48" t="str">
        <f t="shared" si="23"/>
        <v/>
      </c>
      <c r="G264" s="47" t="str">
        <f t="shared" si="24"/>
        <v/>
      </c>
    </row>
    <row r="265" spans="1:7">
      <c r="A265" s="45" t="str">
        <f t="shared" si="25"/>
        <v/>
      </c>
      <c r="B265" s="46" t="str">
        <f t="shared" si="26"/>
        <v/>
      </c>
      <c r="C265" s="47" t="str">
        <f t="shared" si="27"/>
        <v/>
      </c>
      <c r="D265" s="48" t="str">
        <f t="shared" si="21"/>
        <v/>
      </c>
      <c r="E265" s="48" t="str">
        <f t="shared" si="22"/>
        <v/>
      </c>
      <c r="F265" s="48" t="str">
        <f t="shared" si="23"/>
        <v/>
      </c>
      <c r="G265" s="47" t="str">
        <f t="shared" si="24"/>
        <v/>
      </c>
    </row>
    <row r="266" spans="1:7">
      <c r="A266" s="45" t="str">
        <f t="shared" si="25"/>
        <v/>
      </c>
      <c r="B266" s="46" t="str">
        <f t="shared" si="26"/>
        <v/>
      </c>
      <c r="C266" s="47" t="str">
        <f t="shared" si="27"/>
        <v/>
      </c>
      <c r="D266" s="48" t="str">
        <f t="shared" si="21"/>
        <v/>
      </c>
      <c r="E266" s="48" t="str">
        <f t="shared" si="22"/>
        <v/>
      </c>
      <c r="F266" s="48" t="str">
        <f t="shared" si="23"/>
        <v/>
      </c>
      <c r="G266" s="47" t="str">
        <f t="shared" si="24"/>
        <v/>
      </c>
    </row>
    <row r="267" spans="1:7">
      <c r="A267" s="45" t="str">
        <f t="shared" si="25"/>
        <v/>
      </c>
      <c r="B267" s="46" t="str">
        <f t="shared" si="26"/>
        <v/>
      </c>
      <c r="C267" s="47" t="str">
        <f t="shared" si="27"/>
        <v/>
      </c>
      <c r="D267" s="48" t="str">
        <f t="shared" si="21"/>
        <v/>
      </c>
      <c r="E267" s="48" t="str">
        <f t="shared" si="22"/>
        <v/>
      </c>
      <c r="F267" s="48" t="str">
        <f t="shared" si="23"/>
        <v/>
      </c>
      <c r="G267" s="47" t="str">
        <f t="shared" si="24"/>
        <v/>
      </c>
    </row>
    <row r="268" spans="1:7">
      <c r="A268" s="45" t="str">
        <f t="shared" si="25"/>
        <v/>
      </c>
      <c r="B268" s="46" t="str">
        <f t="shared" si="26"/>
        <v/>
      </c>
      <c r="C268" s="47" t="str">
        <f t="shared" si="27"/>
        <v/>
      </c>
      <c r="D268" s="48" t="str">
        <f t="shared" si="21"/>
        <v/>
      </c>
      <c r="E268" s="48" t="str">
        <f t="shared" si="22"/>
        <v/>
      </c>
      <c r="F268" s="48" t="str">
        <f t="shared" si="23"/>
        <v/>
      </c>
      <c r="G268" s="47" t="str">
        <f t="shared" si="24"/>
        <v/>
      </c>
    </row>
    <row r="269" spans="1:7">
      <c r="A269" s="45" t="str">
        <f t="shared" si="25"/>
        <v/>
      </c>
      <c r="B269" s="46" t="str">
        <f t="shared" si="26"/>
        <v/>
      </c>
      <c r="C269" s="47" t="str">
        <f t="shared" si="27"/>
        <v/>
      </c>
      <c r="D269" s="48" t="str">
        <f t="shared" si="21"/>
        <v/>
      </c>
      <c r="E269" s="48" t="str">
        <f t="shared" si="22"/>
        <v/>
      </c>
      <c r="F269" s="48" t="str">
        <f t="shared" si="23"/>
        <v/>
      </c>
      <c r="G269" s="47" t="str">
        <f t="shared" si="24"/>
        <v/>
      </c>
    </row>
    <row r="270" spans="1:7">
      <c r="A270" s="45" t="str">
        <f t="shared" si="25"/>
        <v/>
      </c>
      <c r="B270" s="46" t="str">
        <f t="shared" si="26"/>
        <v/>
      </c>
      <c r="C270" s="47" t="str">
        <f t="shared" si="27"/>
        <v/>
      </c>
      <c r="D270" s="48" t="str">
        <f t="shared" si="21"/>
        <v/>
      </c>
      <c r="E270" s="48" t="str">
        <f t="shared" si="22"/>
        <v/>
      </c>
      <c r="F270" s="48" t="str">
        <f t="shared" si="23"/>
        <v/>
      </c>
      <c r="G270" s="47" t="str">
        <f t="shared" si="24"/>
        <v/>
      </c>
    </row>
    <row r="271" spans="1:7">
      <c r="A271" s="45" t="str">
        <f t="shared" si="25"/>
        <v/>
      </c>
      <c r="B271" s="46" t="str">
        <f t="shared" si="26"/>
        <v/>
      </c>
      <c r="C271" s="47" t="str">
        <f t="shared" si="27"/>
        <v/>
      </c>
      <c r="D271" s="48" t="str">
        <f t="shared" si="21"/>
        <v/>
      </c>
      <c r="E271" s="48" t="str">
        <f t="shared" si="22"/>
        <v/>
      </c>
      <c r="F271" s="48" t="str">
        <f t="shared" si="23"/>
        <v/>
      </c>
      <c r="G271" s="47" t="str">
        <f t="shared" si="24"/>
        <v/>
      </c>
    </row>
    <row r="272" spans="1:7">
      <c r="A272" s="45" t="str">
        <f t="shared" si="25"/>
        <v/>
      </c>
      <c r="B272" s="46" t="str">
        <f t="shared" si="26"/>
        <v/>
      </c>
      <c r="C272" s="47" t="str">
        <f t="shared" si="27"/>
        <v/>
      </c>
      <c r="D272" s="48" t="str">
        <f t="shared" si="21"/>
        <v/>
      </c>
      <c r="E272" s="48" t="str">
        <f t="shared" si="22"/>
        <v/>
      </c>
      <c r="F272" s="48" t="str">
        <f t="shared" si="23"/>
        <v/>
      </c>
      <c r="G272" s="47" t="str">
        <f t="shared" si="24"/>
        <v/>
      </c>
    </row>
    <row r="273" spans="1:7">
      <c r="A273" s="45" t="str">
        <f t="shared" si="25"/>
        <v/>
      </c>
      <c r="B273" s="46" t="str">
        <f t="shared" si="26"/>
        <v/>
      </c>
      <c r="C273" s="47" t="str">
        <f t="shared" si="27"/>
        <v/>
      </c>
      <c r="D273" s="48" t="str">
        <f t="shared" si="21"/>
        <v/>
      </c>
      <c r="E273" s="48" t="str">
        <f t="shared" si="22"/>
        <v/>
      </c>
      <c r="F273" s="48" t="str">
        <f t="shared" si="23"/>
        <v/>
      </c>
      <c r="G273" s="47" t="str">
        <f t="shared" si="24"/>
        <v/>
      </c>
    </row>
    <row r="274" spans="1:7">
      <c r="A274" s="45" t="str">
        <f t="shared" si="25"/>
        <v/>
      </c>
      <c r="B274" s="46" t="str">
        <f t="shared" si="26"/>
        <v/>
      </c>
      <c r="C274" s="47" t="str">
        <f t="shared" si="27"/>
        <v/>
      </c>
      <c r="D274" s="48" t="str">
        <f t="shared" si="21"/>
        <v/>
      </c>
      <c r="E274" s="48" t="str">
        <f t="shared" si="22"/>
        <v/>
      </c>
      <c r="F274" s="48" t="str">
        <f t="shared" si="23"/>
        <v/>
      </c>
      <c r="G274" s="47" t="str">
        <f t="shared" si="24"/>
        <v/>
      </c>
    </row>
    <row r="275" spans="1:7">
      <c r="A275" s="45" t="str">
        <f t="shared" si="25"/>
        <v/>
      </c>
      <c r="B275" s="46" t="str">
        <f t="shared" si="26"/>
        <v/>
      </c>
      <c r="C275" s="47" t="str">
        <f t="shared" si="27"/>
        <v/>
      </c>
      <c r="D275" s="48" t="str">
        <f t="shared" si="21"/>
        <v/>
      </c>
      <c r="E275" s="48" t="str">
        <f t="shared" si="22"/>
        <v/>
      </c>
      <c r="F275" s="48" t="str">
        <f t="shared" si="23"/>
        <v/>
      </c>
      <c r="G275" s="47" t="str">
        <f t="shared" si="24"/>
        <v/>
      </c>
    </row>
    <row r="276" spans="1:7">
      <c r="A276" s="45" t="str">
        <f t="shared" si="25"/>
        <v/>
      </c>
      <c r="B276" s="46" t="str">
        <f t="shared" si="26"/>
        <v/>
      </c>
      <c r="C276" s="47" t="str">
        <f t="shared" si="27"/>
        <v/>
      </c>
      <c r="D276" s="48" t="str">
        <f t="shared" ref="D276:D339" si="28">IF(B276="","",IPMT($E$15/12,B276,$E$7,-$E$13,$E$14,0))</f>
        <v/>
      </c>
      <c r="E276" s="48" t="str">
        <f t="shared" ref="E276:E339" si="29">IF(B276="","",PPMT($E$15/12,B276,$E$7,-$E$13,$E$14,0))</f>
        <v/>
      </c>
      <c r="F276" s="48" t="str">
        <f t="shared" ref="F276:F339" si="30">IF(B276="","",SUM(D276:E276))</f>
        <v/>
      </c>
      <c r="G276" s="47" t="str">
        <f t="shared" ref="G276:G339" si="31">IF(B276="","",SUM(C276)-SUM(E276))</f>
        <v/>
      </c>
    </row>
    <row r="277" spans="1:7">
      <c r="A277" s="45" t="str">
        <f t="shared" ref="A277:A340" si="32">IF(B277="","",EDATE(A276,1))</f>
        <v/>
      </c>
      <c r="B277" s="46" t="str">
        <f t="shared" ref="B277:B340" si="33">IF(B276="","",IF(SUM(B276)+1&lt;=$E$7,SUM(B276)+1,""))</f>
        <v/>
      </c>
      <c r="C277" s="47" t="str">
        <f t="shared" ref="C277:C340" si="34">IF(B277="","",G276)</f>
        <v/>
      </c>
      <c r="D277" s="48" t="str">
        <f t="shared" si="28"/>
        <v/>
      </c>
      <c r="E277" s="48" t="str">
        <f t="shared" si="29"/>
        <v/>
      </c>
      <c r="F277" s="48" t="str">
        <f t="shared" si="30"/>
        <v/>
      </c>
      <c r="G277" s="47" t="str">
        <f t="shared" si="31"/>
        <v/>
      </c>
    </row>
    <row r="278" spans="1:7">
      <c r="A278" s="45" t="str">
        <f t="shared" si="32"/>
        <v/>
      </c>
      <c r="B278" s="46" t="str">
        <f t="shared" si="33"/>
        <v/>
      </c>
      <c r="C278" s="47" t="str">
        <f t="shared" si="34"/>
        <v/>
      </c>
      <c r="D278" s="48" t="str">
        <f t="shared" si="28"/>
        <v/>
      </c>
      <c r="E278" s="48" t="str">
        <f t="shared" si="29"/>
        <v/>
      </c>
      <c r="F278" s="48" t="str">
        <f t="shared" si="30"/>
        <v/>
      </c>
      <c r="G278" s="47" t="str">
        <f t="shared" si="31"/>
        <v/>
      </c>
    </row>
    <row r="279" spans="1:7">
      <c r="A279" s="45" t="str">
        <f t="shared" si="32"/>
        <v/>
      </c>
      <c r="B279" s="46" t="str">
        <f t="shared" si="33"/>
        <v/>
      </c>
      <c r="C279" s="47" t="str">
        <f t="shared" si="34"/>
        <v/>
      </c>
      <c r="D279" s="48" t="str">
        <f t="shared" si="28"/>
        <v/>
      </c>
      <c r="E279" s="48" t="str">
        <f t="shared" si="29"/>
        <v/>
      </c>
      <c r="F279" s="48" t="str">
        <f t="shared" si="30"/>
        <v/>
      </c>
      <c r="G279" s="47" t="str">
        <f t="shared" si="31"/>
        <v/>
      </c>
    </row>
    <row r="280" spans="1:7">
      <c r="A280" s="45" t="str">
        <f t="shared" si="32"/>
        <v/>
      </c>
      <c r="B280" s="46" t="str">
        <f t="shared" si="33"/>
        <v/>
      </c>
      <c r="C280" s="47" t="str">
        <f t="shared" si="34"/>
        <v/>
      </c>
      <c r="D280" s="48" t="str">
        <f t="shared" si="28"/>
        <v/>
      </c>
      <c r="E280" s="48" t="str">
        <f t="shared" si="29"/>
        <v/>
      </c>
      <c r="F280" s="48" t="str">
        <f t="shared" si="30"/>
        <v/>
      </c>
      <c r="G280" s="47" t="str">
        <f t="shared" si="31"/>
        <v/>
      </c>
    </row>
    <row r="281" spans="1:7">
      <c r="A281" s="45" t="str">
        <f t="shared" si="32"/>
        <v/>
      </c>
      <c r="B281" s="46" t="str">
        <f t="shared" si="33"/>
        <v/>
      </c>
      <c r="C281" s="47" t="str">
        <f t="shared" si="34"/>
        <v/>
      </c>
      <c r="D281" s="48" t="str">
        <f t="shared" si="28"/>
        <v/>
      </c>
      <c r="E281" s="48" t="str">
        <f t="shared" si="29"/>
        <v/>
      </c>
      <c r="F281" s="48" t="str">
        <f t="shared" si="30"/>
        <v/>
      </c>
      <c r="G281" s="47" t="str">
        <f t="shared" si="31"/>
        <v/>
      </c>
    </row>
    <row r="282" spans="1:7">
      <c r="A282" s="45" t="str">
        <f t="shared" si="32"/>
        <v/>
      </c>
      <c r="B282" s="46" t="str">
        <f t="shared" si="33"/>
        <v/>
      </c>
      <c r="C282" s="47" t="str">
        <f t="shared" si="34"/>
        <v/>
      </c>
      <c r="D282" s="48" t="str">
        <f t="shared" si="28"/>
        <v/>
      </c>
      <c r="E282" s="48" t="str">
        <f t="shared" si="29"/>
        <v/>
      </c>
      <c r="F282" s="48" t="str">
        <f t="shared" si="30"/>
        <v/>
      </c>
      <c r="G282" s="47" t="str">
        <f t="shared" si="31"/>
        <v/>
      </c>
    </row>
    <row r="283" spans="1:7">
      <c r="A283" s="45" t="str">
        <f t="shared" si="32"/>
        <v/>
      </c>
      <c r="B283" s="46" t="str">
        <f t="shared" si="33"/>
        <v/>
      </c>
      <c r="C283" s="47" t="str">
        <f t="shared" si="34"/>
        <v/>
      </c>
      <c r="D283" s="48" t="str">
        <f t="shared" si="28"/>
        <v/>
      </c>
      <c r="E283" s="48" t="str">
        <f t="shared" si="29"/>
        <v/>
      </c>
      <c r="F283" s="48" t="str">
        <f t="shared" si="30"/>
        <v/>
      </c>
      <c r="G283" s="47" t="str">
        <f t="shared" si="31"/>
        <v/>
      </c>
    </row>
    <row r="284" spans="1:7">
      <c r="A284" s="45" t="str">
        <f t="shared" si="32"/>
        <v/>
      </c>
      <c r="B284" s="46" t="str">
        <f t="shared" si="33"/>
        <v/>
      </c>
      <c r="C284" s="47" t="str">
        <f t="shared" si="34"/>
        <v/>
      </c>
      <c r="D284" s="48" t="str">
        <f t="shared" si="28"/>
        <v/>
      </c>
      <c r="E284" s="48" t="str">
        <f t="shared" si="29"/>
        <v/>
      </c>
      <c r="F284" s="48" t="str">
        <f t="shared" si="30"/>
        <v/>
      </c>
      <c r="G284" s="47" t="str">
        <f t="shared" si="31"/>
        <v/>
      </c>
    </row>
    <row r="285" spans="1:7">
      <c r="A285" s="45" t="str">
        <f t="shared" si="32"/>
        <v/>
      </c>
      <c r="B285" s="46" t="str">
        <f t="shared" si="33"/>
        <v/>
      </c>
      <c r="C285" s="47" t="str">
        <f t="shared" si="34"/>
        <v/>
      </c>
      <c r="D285" s="48" t="str">
        <f t="shared" si="28"/>
        <v/>
      </c>
      <c r="E285" s="48" t="str">
        <f t="shared" si="29"/>
        <v/>
      </c>
      <c r="F285" s="48" t="str">
        <f t="shared" si="30"/>
        <v/>
      </c>
      <c r="G285" s="47" t="str">
        <f t="shared" si="31"/>
        <v/>
      </c>
    </row>
    <row r="286" spans="1:7">
      <c r="A286" s="45" t="str">
        <f t="shared" si="32"/>
        <v/>
      </c>
      <c r="B286" s="46" t="str">
        <f t="shared" si="33"/>
        <v/>
      </c>
      <c r="C286" s="47" t="str">
        <f t="shared" si="34"/>
        <v/>
      </c>
      <c r="D286" s="48" t="str">
        <f t="shared" si="28"/>
        <v/>
      </c>
      <c r="E286" s="48" t="str">
        <f t="shared" si="29"/>
        <v/>
      </c>
      <c r="F286" s="48" t="str">
        <f t="shared" si="30"/>
        <v/>
      </c>
      <c r="G286" s="47" t="str">
        <f t="shared" si="31"/>
        <v/>
      </c>
    </row>
    <row r="287" spans="1:7">
      <c r="A287" s="45" t="str">
        <f t="shared" si="32"/>
        <v/>
      </c>
      <c r="B287" s="46" t="str">
        <f t="shared" si="33"/>
        <v/>
      </c>
      <c r="C287" s="47" t="str">
        <f t="shared" si="34"/>
        <v/>
      </c>
      <c r="D287" s="48" t="str">
        <f t="shared" si="28"/>
        <v/>
      </c>
      <c r="E287" s="48" t="str">
        <f t="shared" si="29"/>
        <v/>
      </c>
      <c r="F287" s="48" t="str">
        <f t="shared" si="30"/>
        <v/>
      </c>
      <c r="G287" s="47" t="str">
        <f t="shared" si="31"/>
        <v/>
      </c>
    </row>
    <row r="288" spans="1:7">
      <c r="A288" s="45" t="str">
        <f t="shared" si="32"/>
        <v/>
      </c>
      <c r="B288" s="46" t="str">
        <f t="shared" si="33"/>
        <v/>
      </c>
      <c r="C288" s="47" t="str">
        <f t="shared" si="34"/>
        <v/>
      </c>
      <c r="D288" s="48" t="str">
        <f t="shared" si="28"/>
        <v/>
      </c>
      <c r="E288" s="48" t="str">
        <f t="shared" si="29"/>
        <v/>
      </c>
      <c r="F288" s="48" t="str">
        <f t="shared" si="30"/>
        <v/>
      </c>
      <c r="G288" s="47" t="str">
        <f t="shared" si="31"/>
        <v/>
      </c>
    </row>
    <row r="289" spans="1:7">
      <c r="A289" s="45" t="str">
        <f t="shared" si="32"/>
        <v/>
      </c>
      <c r="B289" s="46" t="str">
        <f t="shared" si="33"/>
        <v/>
      </c>
      <c r="C289" s="47" t="str">
        <f t="shared" si="34"/>
        <v/>
      </c>
      <c r="D289" s="48" t="str">
        <f t="shared" si="28"/>
        <v/>
      </c>
      <c r="E289" s="48" t="str">
        <f t="shared" si="29"/>
        <v/>
      </c>
      <c r="F289" s="48" t="str">
        <f t="shared" si="30"/>
        <v/>
      </c>
      <c r="G289" s="47" t="str">
        <f t="shared" si="31"/>
        <v/>
      </c>
    </row>
    <row r="290" spans="1:7">
      <c r="A290" s="45" t="str">
        <f t="shared" si="32"/>
        <v/>
      </c>
      <c r="B290" s="46" t="str">
        <f t="shared" si="33"/>
        <v/>
      </c>
      <c r="C290" s="47" t="str">
        <f t="shared" si="34"/>
        <v/>
      </c>
      <c r="D290" s="48" t="str">
        <f t="shared" si="28"/>
        <v/>
      </c>
      <c r="E290" s="48" t="str">
        <f t="shared" si="29"/>
        <v/>
      </c>
      <c r="F290" s="48" t="str">
        <f t="shared" si="30"/>
        <v/>
      </c>
      <c r="G290" s="47" t="str">
        <f t="shared" si="31"/>
        <v/>
      </c>
    </row>
    <row r="291" spans="1:7">
      <c r="A291" s="45" t="str">
        <f t="shared" si="32"/>
        <v/>
      </c>
      <c r="B291" s="46" t="str">
        <f t="shared" si="33"/>
        <v/>
      </c>
      <c r="C291" s="47" t="str">
        <f t="shared" si="34"/>
        <v/>
      </c>
      <c r="D291" s="48" t="str">
        <f t="shared" si="28"/>
        <v/>
      </c>
      <c r="E291" s="48" t="str">
        <f t="shared" si="29"/>
        <v/>
      </c>
      <c r="F291" s="48" t="str">
        <f t="shared" si="30"/>
        <v/>
      </c>
      <c r="G291" s="47" t="str">
        <f t="shared" si="31"/>
        <v/>
      </c>
    </row>
    <row r="292" spans="1:7">
      <c r="A292" s="45" t="str">
        <f t="shared" si="32"/>
        <v/>
      </c>
      <c r="B292" s="46" t="str">
        <f t="shared" si="33"/>
        <v/>
      </c>
      <c r="C292" s="47" t="str">
        <f t="shared" si="34"/>
        <v/>
      </c>
      <c r="D292" s="48" t="str">
        <f t="shared" si="28"/>
        <v/>
      </c>
      <c r="E292" s="48" t="str">
        <f t="shared" si="29"/>
        <v/>
      </c>
      <c r="F292" s="48" t="str">
        <f t="shared" si="30"/>
        <v/>
      </c>
      <c r="G292" s="47" t="str">
        <f t="shared" si="31"/>
        <v/>
      </c>
    </row>
    <row r="293" spans="1:7">
      <c r="A293" s="45" t="str">
        <f t="shared" si="32"/>
        <v/>
      </c>
      <c r="B293" s="46" t="str">
        <f t="shared" si="33"/>
        <v/>
      </c>
      <c r="C293" s="47" t="str">
        <f t="shared" si="34"/>
        <v/>
      </c>
      <c r="D293" s="48" t="str">
        <f t="shared" si="28"/>
        <v/>
      </c>
      <c r="E293" s="48" t="str">
        <f t="shared" si="29"/>
        <v/>
      </c>
      <c r="F293" s="48" t="str">
        <f t="shared" si="30"/>
        <v/>
      </c>
      <c r="G293" s="47" t="str">
        <f t="shared" si="31"/>
        <v/>
      </c>
    </row>
    <row r="294" spans="1:7">
      <c r="A294" s="45" t="str">
        <f t="shared" si="32"/>
        <v/>
      </c>
      <c r="B294" s="46" t="str">
        <f t="shared" si="33"/>
        <v/>
      </c>
      <c r="C294" s="47" t="str">
        <f t="shared" si="34"/>
        <v/>
      </c>
      <c r="D294" s="48" t="str">
        <f t="shared" si="28"/>
        <v/>
      </c>
      <c r="E294" s="48" t="str">
        <f t="shared" si="29"/>
        <v/>
      </c>
      <c r="F294" s="48" t="str">
        <f t="shared" si="30"/>
        <v/>
      </c>
      <c r="G294" s="47" t="str">
        <f t="shared" si="31"/>
        <v/>
      </c>
    </row>
    <row r="295" spans="1:7">
      <c r="A295" s="45" t="str">
        <f t="shared" si="32"/>
        <v/>
      </c>
      <c r="B295" s="46" t="str">
        <f t="shared" si="33"/>
        <v/>
      </c>
      <c r="C295" s="47" t="str">
        <f t="shared" si="34"/>
        <v/>
      </c>
      <c r="D295" s="48" t="str">
        <f t="shared" si="28"/>
        <v/>
      </c>
      <c r="E295" s="48" t="str">
        <f t="shared" si="29"/>
        <v/>
      </c>
      <c r="F295" s="48" t="str">
        <f t="shared" si="30"/>
        <v/>
      </c>
      <c r="G295" s="47" t="str">
        <f t="shared" si="31"/>
        <v/>
      </c>
    </row>
    <row r="296" spans="1:7">
      <c r="A296" s="45" t="str">
        <f t="shared" si="32"/>
        <v/>
      </c>
      <c r="B296" s="46" t="str">
        <f t="shared" si="33"/>
        <v/>
      </c>
      <c r="C296" s="47" t="str">
        <f t="shared" si="34"/>
        <v/>
      </c>
      <c r="D296" s="48" t="str">
        <f t="shared" si="28"/>
        <v/>
      </c>
      <c r="E296" s="48" t="str">
        <f t="shared" si="29"/>
        <v/>
      </c>
      <c r="F296" s="48" t="str">
        <f t="shared" si="30"/>
        <v/>
      </c>
      <c r="G296" s="47" t="str">
        <f t="shared" si="31"/>
        <v/>
      </c>
    </row>
    <row r="297" spans="1:7">
      <c r="A297" s="45" t="str">
        <f t="shared" si="32"/>
        <v/>
      </c>
      <c r="B297" s="46" t="str">
        <f t="shared" si="33"/>
        <v/>
      </c>
      <c r="C297" s="47" t="str">
        <f t="shared" si="34"/>
        <v/>
      </c>
      <c r="D297" s="48" t="str">
        <f t="shared" si="28"/>
        <v/>
      </c>
      <c r="E297" s="48" t="str">
        <f t="shared" si="29"/>
        <v/>
      </c>
      <c r="F297" s="48" t="str">
        <f t="shared" si="30"/>
        <v/>
      </c>
      <c r="G297" s="47" t="str">
        <f t="shared" si="31"/>
        <v/>
      </c>
    </row>
    <row r="298" spans="1:7">
      <c r="A298" s="45" t="str">
        <f t="shared" si="32"/>
        <v/>
      </c>
      <c r="B298" s="46" t="str">
        <f t="shared" si="33"/>
        <v/>
      </c>
      <c r="C298" s="47" t="str">
        <f t="shared" si="34"/>
        <v/>
      </c>
      <c r="D298" s="48" t="str">
        <f t="shared" si="28"/>
        <v/>
      </c>
      <c r="E298" s="48" t="str">
        <f t="shared" si="29"/>
        <v/>
      </c>
      <c r="F298" s="48" t="str">
        <f t="shared" si="30"/>
        <v/>
      </c>
      <c r="G298" s="47" t="str">
        <f t="shared" si="31"/>
        <v/>
      </c>
    </row>
    <row r="299" spans="1:7">
      <c r="A299" s="45" t="str">
        <f t="shared" si="32"/>
        <v/>
      </c>
      <c r="B299" s="46" t="str">
        <f t="shared" si="33"/>
        <v/>
      </c>
      <c r="C299" s="47" t="str">
        <f t="shared" si="34"/>
        <v/>
      </c>
      <c r="D299" s="48" t="str">
        <f t="shared" si="28"/>
        <v/>
      </c>
      <c r="E299" s="48" t="str">
        <f t="shared" si="29"/>
        <v/>
      </c>
      <c r="F299" s="48" t="str">
        <f t="shared" si="30"/>
        <v/>
      </c>
      <c r="G299" s="47" t="str">
        <f t="shared" si="31"/>
        <v/>
      </c>
    </row>
    <row r="300" spans="1:7">
      <c r="A300" s="45" t="str">
        <f t="shared" si="32"/>
        <v/>
      </c>
      <c r="B300" s="46" t="str">
        <f t="shared" si="33"/>
        <v/>
      </c>
      <c r="C300" s="47" t="str">
        <f t="shared" si="34"/>
        <v/>
      </c>
      <c r="D300" s="48" t="str">
        <f t="shared" si="28"/>
        <v/>
      </c>
      <c r="E300" s="48" t="str">
        <f t="shared" si="29"/>
        <v/>
      </c>
      <c r="F300" s="48" t="str">
        <f t="shared" si="30"/>
        <v/>
      </c>
      <c r="G300" s="47" t="str">
        <f t="shared" si="31"/>
        <v/>
      </c>
    </row>
    <row r="301" spans="1:7">
      <c r="A301" s="45" t="str">
        <f t="shared" si="32"/>
        <v/>
      </c>
      <c r="B301" s="46" t="str">
        <f t="shared" si="33"/>
        <v/>
      </c>
      <c r="C301" s="47" t="str">
        <f t="shared" si="34"/>
        <v/>
      </c>
      <c r="D301" s="48" t="str">
        <f t="shared" si="28"/>
        <v/>
      </c>
      <c r="E301" s="48" t="str">
        <f t="shared" si="29"/>
        <v/>
      </c>
      <c r="F301" s="48" t="str">
        <f t="shared" si="30"/>
        <v/>
      </c>
      <c r="G301" s="47" t="str">
        <f t="shared" si="31"/>
        <v/>
      </c>
    </row>
    <row r="302" spans="1:7">
      <c r="A302" s="45" t="str">
        <f t="shared" si="32"/>
        <v/>
      </c>
      <c r="B302" s="46" t="str">
        <f t="shared" si="33"/>
        <v/>
      </c>
      <c r="C302" s="47" t="str">
        <f t="shared" si="34"/>
        <v/>
      </c>
      <c r="D302" s="48" t="str">
        <f t="shared" si="28"/>
        <v/>
      </c>
      <c r="E302" s="48" t="str">
        <f t="shared" si="29"/>
        <v/>
      </c>
      <c r="F302" s="48" t="str">
        <f t="shared" si="30"/>
        <v/>
      </c>
      <c r="G302" s="47" t="str">
        <f t="shared" si="31"/>
        <v/>
      </c>
    </row>
    <row r="303" spans="1:7">
      <c r="A303" s="45" t="str">
        <f t="shared" si="32"/>
        <v/>
      </c>
      <c r="B303" s="46" t="str">
        <f t="shared" si="33"/>
        <v/>
      </c>
      <c r="C303" s="47" t="str">
        <f t="shared" si="34"/>
        <v/>
      </c>
      <c r="D303" s="48" t="str">
        <f t="shared" si="28"/>
        <v/>
      </c>
      <c r="E303" s="48" t="str">
        <f t="shared" si="29"/>
        <v/>
      </c>
      <c r="F303" s="48" t="str">
        <f t="shared" si="30"/>
        <v/>
      </c>
      <c r="G303" s="47" t="str">
        <f t="shared" si="31"/>
        <v/>
      </c>
    </row>
    <row r="304" spans="1:7">
      <c r="A304" s="45" t="str">
        <f t="shared" si="32"/>
        <v/>
      </c>
      <c r="B304" s="46" t="str">
        <f t="shared" si="33"/>
        <v/>
      </c>
      <c r="C304" s="47" t="str">
        <f t="shared" si="34"/>
        <v/>
      </c>
      <c r="D304" s="48" t="str">
        <f t="shared" si="28"/>
        <v/>
      </c>
      <c r="E304" s="48" t="str">
        <f t="shared" si="29"/>
        <v/>
      </c>
      <c r="F304" s="48" t="str">
        <f t="shared" si="30"/>
        <v/>
      </c>
      <c r="G304" s="47" t="str">
        <f t="shared" si="31"/>
        <v/>
      </c>
    </row>
    <row r="305" spans="1:7">
      <c r="A305" s="45" t="str">
        <f t="shared" si="32"/>
        <v/>
      </c>
      <c r="B305" s="46" t="str">
        <f t="shared" si="33"/>
        <v/>
      </c>
      <c r="C305" s="47" t="str">
        <f t="shared" si="34"/>
        <v/>
      </c>
      <c r="D305" s="48" t="str">
        <f t="shared" si="28"/>
        <v/>
      </c>
      <c r="E305" s="48" t="str">
        <f t="shared" si="29"/>
        <v/>
      </c>
      <c r="F305" s="48" t="str">
        <f t="shared" si="30"/>
        <v/>
      </c>
      <c r="G305" s="47" t="str">
        <f t="shared" si="31"/>
        <v/>
      </c>
    </row>
    <row r="306" spans="1:7">
      <c r="A306" s="45" t="str">
        <f t="shared" si="32"/>
        <v/>
      </c>
      <c r="B306" s="46" t="str">
        <f t="shared" si="33"/>
        <v/>
      </c>
      <c r="C306" s="47" t="str">
        <f t="shared" si="34"/>
        <v/>
      </c>
      <c r="D306" s="48" t="str">
        <f t="shared" si="28"/>
        <v/>
      </c>
      <c r="E306" s="48" t="str">
        <f t="shared" si="29"/>
        <v/>
      </c>
      <c r="F306" s="48" t="str">
        <f t="shared" si="30"/>
        <v/>
      </c>
      <c r="G306" s="47" t="str">
        <f t="shared" si="31"/>
        <v/>
      </c>
    </row>
    <row r="307" spans="1:7">
      <c r="A307" s="45" t="str">
        <f t="shared" si="32"/>
        <v/>
      </c>
      <c r="B307" s="46" t="str">
        <f t="shared" si="33"/>
        <v/>
      </c>
      <c r="C307" s="47" t="str">
        <f t="shared" si="34"/>
        <v/>
      </c>
      <c r="D307" s="48" t="str">
        <f t="shared" si="28"/>
        <v/>
      </c>
      <c r="E307" s="48" t="str">
        <f t="shared" si="29"/>
        <v/>
      </c>
      <c r="F307" s="48" t="str">
        <f t="shared" si="30"/>
        <v/>
      </c>
      <c r="G307" s="47" t="str">
        <f t="shared" si="31"/>
        <v/>
      </c>
    </row>
    <row r="308" spans="1:7">
      <c r="A308" s="45" t="str">
        <f t="shared" si="32"/>
        <v/>
      </c>
      <c r="B308" s="46" t="str">
        <f t="shared" si="33"/>
        <v/>
      </c>
      <c r="C308" s="47" t="str">
        <f t="shared" si="34"/>
        <v/>
      </c>
      <c r="D308" s="48" t="str">
        <f t="shared" si="28"/>
        <v/>
      </c>
      <c r="E308" s="48" t="str">
        <f t="shared" si="29"/>
        <v/>
      </c>
      <c r="F308" s="48" t="str">
        <f t="shared" si="30"/>
        <v/>
      </c>
      <c r="G308" s="47" t="str">
        <f t="shared" si="31"/>
        <v/>
      </c>
    </row>
    <row r="309" spans="1:7">
      <c r="A309" s="45" t="str">
        <f t="shared" si="32"/>
        <v/>
      </c>
      <c r="B309" s="46" t="str">
        <f t="shared" si="33"/>
        <v/>
      </c>
      <c r="C309" s="47" t="str">
        <f t="shared" si="34"/>
        <v/>
      </c>
      <c r="D309" s="48" t="str">
        <f t="shared" si="28"/>
        <v/>
      </c>
      <c r="E309" s="48" t="str">
        <f t="shared" si="29"/>
        <v/>
      </c>
      <c r="F309" s="48" t="str">
        <f t="shared" si="30"/>
        <v/>
      </c>
      <c r="G309" s="47" t="str">
        <f t="shared" si="31"/>
        <v/>
      </c>
    </row>
    <row r="310" spans="1:7">
      <c r="A310" s="45" t="str">
        <f t="shared" si="32"/>
        <v/>
      </c>
      <c r="B310" s="46" t="str">
        <f t="shared" si="33"/>
        <v/>
      </c>
      <c r="C310" s="47" t="str">
        <f t="shared" si="34"/>
        <v/>
      </c>
      <c r="D310" s="48" t="str">
        <f t="shared" si="28"/>
        <v/>
      </c>
      <c r="E310" s="48" t="str">
        <f t="shared" si="29"/>
        <v/>
      </c>
      <c r="F310" s="48" t="str">
        <f t="shared" si="30"/>
        <v/>
      </c>
      <c r="G310" s="47" t="str">
        <f t="shared" si="31"/>
        <v/>
      </c>
    </row>
    <row r="311" spans="1:7">
      <c r="A311" s="45" t="str">
        <f t="shared" si="32"/>
        <v/>
      </c>
      <c r="B311" s="46" t="str">
        <f t="shared" si="33"/>
        <v/>
      </c>
      <c r="C311" s="47" t="str">
        <f t="shared" si="34"/>
        <v/>
      </c>
      <c r="D311" s="48" t="str">
        <f t="shared" si="28"/>
        <v/>
      </c>
      <c r="E311" s="48" t="str">
        <f t="shared" si="29"/>
        <v/>
      </c>
      <c r="F311" s="48" t="str">
        <f t="shared" si="30"/>
        <v/>
      </c>
      <c r="G311" s="47" t="str">
        <f t="shared" si="31"/>
        <v/>
      </c>
    </row>
    <row r="312" spans="1:7">
      <c r="A312" s="45" t="str">
        <f t="shared" si="32"/>
        <v/>
      </c>
      <c r="B312" s="46" t="str">
        <f t="shared" si="33"/>
        <v/>
      </c>
      <c r="C312" s="47" t="str">
        <f t="shared" si="34"/>
        <v/>
      </c>
      <c r="D312" s="48" t="str">
        <f t="shared" si="28"/>
        <v/>
      </c>
      <c r="E312" s="48" t="str">
        <f t="shared" si="29"/>
        <v/>
      </c>
      <c r="F312" s="48" t="str">
        <f t="shared" si="30"/>
        <v/>
      </c>
      <c r="G312" s="47" t="str">
        <f t="shared" si="31"/>
        <v/>
      </c>
    </row>
    <row r="313" spans="1:7">
      <c r="A313" s="45" t="str">
        <f t="shared" si="32"/>
        <v/>
      </c>
      <c r="B313" s="46" t="str">
        <f t="shared" si="33"/>
        <v/>
      </c>
      <c r="C313" s="47" t="str">
        <f t="shared" si="34"/>
        <v/>
      </c>
      <c r="D313" s="48" t="str">
        <f t="shared" si="28"/>
        <v/>
      </c>
      <c r="E313" s="48" t="str">
        <f t="shared" si="29"/>
        <v/>
      </c>
      <c r="F313" s="48" t="str">
        <f t="shared" si="30"/>
        <v/>
      </c>
      <c r="G313" s="47" t="str">
        <f t="shared" si="31"/>
        <v/>
      </c>
    </row>
    <row r="314" spans="1:7">
      <c r="A314" s="45" t="str">
        <f t="shared" si="32"/>
        <v/>
      </c>
      <c r="B314" s="46" t="str">
        <f t="shared" si="33"/>
        <v/>
      </c>
      <c r="C314" s="47" t="str">
        <f t="shared" si="34"/>
        <v/>
      </c>
      <c r="D314" s="48" t="str">
        <f t="shared" si="28"/>
        <v/>
      </c>
      <c r="E314" s="48" t="str">
        <f t="shared" si="29"/>
        <v/>
      </c>
      <c r="F314" s="48" t="str">
        <f t="shared" si="30"/>
        <v/>
      </c>
      <c r="G314" s="47" t="str">
        <f t="shared" si="31"/>
        <v/>
      </c>
    </row>
    <row r="315" spans="1:7">
      <c r="A315" s="45" t="str">
        <f t="shared" si="32"/>
        <v/>
      </c>
      <c r="B315" s="46" t="str">
        <f t="shared" si="33"/>
        <v/>
      </c>
      <c r="C315" s="47" t="str">
        <f t="shared" si="34"/>
        <v/>
      </c>
      <c r="D315" s="48" t="str">
        <f t="shared" si="28"/>
        <v/>
      </c>
      <c r="E315" s="48" t="str">
        <f t="shared" si="29"/>
        <v/>
      </c>
      <c r="F315" s="48" t="str">
        <f t="shared" si="30"/>
        <v/>
      </c>
      <c r="G315" s="47" t="str">
        <f t="shared" si="31"/>
        <v/>
      </c>
    </row>
    <row r="316" spans="1:7">
      <c r="A316" s="45" t="str">
        <f t="shared" si="32"/>
        <v/>
      </c>
      <c r="B316" s="46" t="str">
        <f t="shared" si="33"/>
        <v/>
      </c>
      <c r="C316" s="47" t="str">
        <f t="shared" si="34"/>
        <v/>
      </c>
      <c r="D316" s="48" t="str">
        <f t="shared" si="28"/>
        <v/>
      </c>
      <c r="E316" s="48" t="str">
        <f t="shared" si="29"/>
        <v/>
      </c>
      <c r="F316" s="48" t="str">
        <f t="shared" si="30"/>
        <v/>
      </c>
      <c r="G316" s="47" t="str">
        <f t="shared" si="31"/>
        <v/>
      </c>
    </row>
    <row r="317" spans="1:7">
      <c r="A317" s="45" t="str">
        <f t="shared" si="32"/>
        <v/>
      </c>
      <c r="B317" s="46" t="str">
        <f t="shared" si="33"/>
        <v/>
      </c>
      <c r="C317" s="47" t="str">
        <f t="shared" si="34"/>
        <v/>
      </c>
      <c r="D317" s="48" t="str">
        <f t="shared" si="28"/>
        <v/>
      </c>
      <c r="E317" s="48" t="str">
        <f t="shared" si="29"/>
        <v/>
      </c>
      <c r="F317" s="48" t="str">
        <f t="shared" si="30"/>
        <v/>
      </c>
      <c r="G317" s="47" t="str">
        <f t="shared" si="31"/>
        <v/>
      </c>
    </row>
    <row r="318" spans="1:7">
      <c r="A318" s="45" t="str">
        <f t="shared" si="32"/>
        <v/>
      </c>
      <c r="B318" s="46" t="str">
        <f t="shared" si="33"/>
        <v/>
      </c>
      <c r="C318" s="47" t="str">
        <f t="shared" si="34"/>
        <v/>
      </c>
      <c r="D318" s="48" t="str">
        <f t="shared" si="28"/>
        <v/>
      </c>
      <c r="E318" s="48" t="str">
        <f t="shared" si="29"/>
        <v/>
      </c>
      <c r="F318" s="48" t="str">
        <f t="shared" si="30"/>
        <v/>
      </c>
      <c r="G318" s="47" t="str">
        <f t="shared" si="31"/>
        <v/>
      </c>
    </row>
    <row r="319" spans="1:7">
      <c r="A319" s="45" t="str">
        <f t="shared" si="32"/>
        <v/>
      </c>
      <c r="B319" s="46" t="str">
        <f t="shared" si="33"/>
        <v/>
      </c>
      <c r="C319" s="47" t="str">
        <f t="shared" si="34"/>
        <v/>
      </c>
      <c r="D319" s="48" t="str">
        <f t="shared" si="28"/>
        <v/>
      </c>
      <c r="E319" s="48" t="str">
        <f t="shared" si="29"/>
        <v/>
      </c>
      <c r="F319" s="48" t="str">
        <f t="shared" si="30"/>
        <v/>
      </c>
      <c r="G319" s="47" t="str">
        <f t="shared" si="31"/>
        <v/>
      </c>
    </row>
    <row r="320" spans="1:7">
      <c r="A320" s="45" t="str">
        <f t="shared" si="32"/>
        <v/>
      </c>
      <c r="B320" s="46" t="str">
        <f t="shared" si="33"/>
        <v/>
      </c>
      <c r="C320" s="47" t="str">
        <f t="shared" si="34"/>
        <v/>
      </c>
      <c r="D320" s="48" t="str">
        <f t="shared" si="28"/>
        <v/>
      </c>
      <c r="E320" s="48" t="str">
        <f t="shared" si="29"/>
        <v/>
      </c>
      <c r="F320" s="48" t="str">
        <f t="shared" si="30"/>
        <v/>
      </c>
      <c r="G320" s="47" t="str">
        <f t="shared" si="31"/>
        <v/>
      </c>
    </row>
    <row r="321" spans="1:7">
      <c r="A321" s="45" t="str">
        <f t="shared" si="32"/>
        <v/>
      </c>
      <c r="B321" s="46" t="str">
        <f t="shared" si="33"/>
        <v/>
      </c>
      <c r="C321" s="47" t="str">
        <f t="shared" si="34"/>
        <v/>
      </c>
      <c r="D321" s="48" t="str">
        <f t="shared" si="28"/>
        <v/>
      </c>
      <c r="E321" s="48" t="str">
        <f t="shared" si="29"/>
        <v/>
      </c>
      <c r="F321" s="48" t="str">
        <f t="shared" si="30"/>
        <v/>
      </c>
      <c r="G321" s="47" t="str">
        <f t="shared" si="31"/>
        <v/>
      </c>
    </row>
    <row r="322" spans="1:7">
      <c r="A322" s="45" t="str">
        <f t="shared" si="32"/>
        <v/>
      </c>
      <c r="B322" s="46" t="str">
        <f t="shared" si="33"/>
        <v/>
      </c>
      <c r="C322" s="47" t="str">
        <f t="shared" si="34"/>
        <v/>
      </c>
      <c r="D322" s="48" t="str">
        <f t="shared" si="28"/>
        <v/>
      </c>
      <c r="E322" s="48" t="str">
        <f t="shared" si="29"/>
        <v/>
      </c>
      <c r="F322" s="48" t="str">
        <f t="shared" si="30"/>
        <v/>
      </c>
      <c r="G322" s="47" t="str">
        <f t="shared" si="31"/>
        <v/>
      </c>
    </row>
    <row r="323" spans="1:7">
      <c r="A323" s="45" t="str">
        <f t="shared" si="32"/>
        <v/>
      </c>
      <c r="B323" s="46" t="str">
        <f t="shared" si="33"/>
        <v/>
      </c>
      <c r="C323" s="47" t="str">
        <f t="shared" si="34"/>
        <v/>
      </c>
      <c r="D323" s="48" t="str">
        <f t="shared" si="28"/>
        <v/>
      </c>
      <c r="E323" s="48" t="str">
        <f t="shared" si="29"/>
        <v/>
      </c>
      <c r="F323" s="48" t="str">
        <f t="shared" si="30"/>
        <v/>
      </c>
      <c r="G323" s="47" t="str">
        <f t="shared" si="31"/>
        <v/>
      </c>
    </row>
    <row r="324" spans="1:7">
      <c r="A324" s="45" t="str">
        <f t="shared" si="32"/>
        <v/>
      </c>
      <c r="B324" s="46" t="str">
        <f t="shared" si="33"/>
        <v/>
      </c>
      <c r="C324" s="47" t="str">
        <f t="shared" si="34"/>
        <v/>
      </c>
      <c r="D324" s="48" t="str">
        <f t="shared" si="28"/>
        <v/>
      </c>
      <c r="E324" s="48" t="str">
        <f t="shared" si="29"/>
        <v/>
      </c>
      <c r="F324" s="48" t="str">
        <f t="shared" si="30"/>
        <v/>
      </c>
      <c r="G324" s="47" t="str">
        <f t="shared" si="31"/>
        <v/>
      </c>
    </row>
    <row r="325" spans="1:7">
      <c r="A325" s="45" t="str">
        <f t="shared" si="32"/>
        <v/>
      </c>
      <c r="B325" s="46" t="str">
        <f t="shared" si="33"/>
        <v/>
      </c>
      <c r="C325" s="47" t="str">
        <f t="shared" si="34"/>
        <v/>
      </c>
      <c r="D325" s="48" t="str">
        <f t="shared" si="28"/>
        <v/>
      </c>
      <c r="E325" s="48" t="str">
        <f t="shared" si="29"/>
        <v/>
      </c>
      <c r="F325" s="48" t="str">
        <f t="shared" si="30"/>
        <v/>
      </c>
      <c r="G325" s="47" t="str">
        <f t="shared" si="31"/>
        <v/>
      </c>
    </row>
    <row r="326" spans="1:7">
      <c r="A326" s="45" t="str">
        <f t="shared" si="32"/>
        <v/>
      </c>
      <c r="B326" s="46" t="str">
        <f t="shared" si="33"/>
        <v/>
      </c>
      <c r="C326" s="47" t="str">
        <f t="shared" si="34"/>
        <v/>
      </c>
      <c r="D326" s="48" t="str">
        <f t="shared" si="28"/>
        <v/>
      </c>
      <c r="E326" s="48" t="str">
        <f t="shared" si="29"/>
        <v/>
      </c>
      <c r="F326" s="48" t="str">
        <f t="shared" si="30"/>
        <v/>
      </c>
      <c r="G326" s="47" t="str">
        <f t="shared" si="31"/>
        <v/>
      </c>
    </row>
    <row r="327" spans="1:7">
      <c r="A327" s="45" t="str">
        <f t="shared" si="32"/>
        <v/>
      </c>
      <c r="B327" s="46" t="str">
        <f t="shared" si="33"/>
        <v/>
      </c>
      <c r="C327" s="47" t="str">
        <f t="shared" si="34"/>
        <v/>
      </c>
      <c r="D327" s="48" t="str">
        <f t="shared" si="28"/>
        <v/>
      </c>
      <c r="E327" s="48" t="str">
        <f t="shared" si="29"/>
        <v/>
      </c>
      <c r="F327" s="48" t="str">
        <f t="shared" si="30"/>
        <v/>
      </c>
      <c r="G327" s="47" t="str">
        <f t="shared" si="31"/>
        <v/>
      </c>
    </row>
    <row r="328" spans="1:7">
      <c r="A328" s="45" t="str">
        <f t="shared" si="32"/>
        <v/>
      </c>
      <c r="B328" s="46" t="str">
        <f t="shared" si="33"/>
        <v/>
      </c>
      <c r="C328" s="47" t="str">
        <f t="shared" si="34"/>
        <v/>
      </c>
      <c r="D328" s="48" t="str">
        <f t="shared" si="28"/>
        <v/>
      </c>
      <c r="E328" s="48" t="str">
        <f t="shared" si="29"/>
        <v/>
      </c>
      <c r="F328" s="48" t="str">
        <f t="shared" si="30"/>
        <v/>
      </c>
      <c r="G328" s="47" t="str">
        <f t="shared" si="31"/>
        <v/>
      </c>
    </row>
    <row r="329" spans="1:7">
      <c r="A329" s="45" t="str">
        <f t="shared" si="32"/>
        <v/>
      </c>
      <c r="B329" s="46" t="str">
        <f t="shared" si="33"/>
        <v/>
      </c>
      <c r="C329" s="47" t="str">
        <f t="shared" si="34"/>
        <v/>
      </c>
      <c r="D329" s="48" t="str">
        <f t="shared" si="28"/>
        <v/>
      </c>
      <c r="E329" s="48" t="str">
        <f t="shared" si="29"/>
        <v/>
      </c>
      <c r="F329" s="48" t="str">
        <f t="shared" si="30"/>
        <v/>
      </c>
      <c r="G329" s="47" t="str">
        <f t="shared" si="31"/>
        <v/>
      </c>
    </row>
    <row r="330" spans="1:7">
      <c r="A330" s="45" t="str">
        <f t="shared" si="32"/>
        <v/>
      </c>
      <c r="B330" s="46" t="str">
        <f t="shared" si="33"/>
        <v/>
      </c>
      <c r="C330" s="47" t="str">
        <f t="shared" si="34"/>
        <v/>
      </c>
      <c r="D330" s="48" t="str">
        <f t="shared" si="28"/>
        <v/>
      </c>
      <c r="E330" s="48" t="str">
        <f t="shared" si="29"/>
        <v/>
      </c>
      <c r="F330" s="48" t="str">
        <f t="shared" si="30"/>
        <v/>
      </c>
      <c r="G330" s="47" t="str">
        <f t="shared" si="31"/>
        <v/>
      </c>
    </row>
    <row r="331" spans="1:7">
      <c r="A331" s="45" t="str">
        <f t="shared" si="32"/>
        <v/>
      </c>
      <c r="B331" s="46" t="str">
        <f t="shared" si="33"/>
        <v/>
      </c>
      <c r="C331" s="47" t="str">
        <f t="shared" si="34"/>
        <v/>
      </c>
      <c r="D331" s="48" t="str">
        <f t="shared" si="28"/>
        <v/>
      </c>
      <c r="E331" s="48" t="str">
        <f t="shared" si="29"/>
        <v/>
      </c>
      <c r="F331" s="48" t="str">
        <f t="shared" si="30"/>
        <v/>
      </c>
      <c r="G331" s="47" t="str">
        <f t="shared" si="31"/>
        <v/>
      </c>
    </row>
    <row r="332" spans="1:7">
      <c r="A332" s="45" t="str">
        <f t="shared" si="32"/>
        <v/>
      </c>
      <c r="B332" s="46" t="str">
        <f t="shared" si="33"/>
        <v/>
      </c>
      <c r="C332" s="47" t="str">
        <f t="shared" si="34"/>
        <v/>
      </c>
      <c r="D332" s="48" t="str">
        <f t="shared" si="28"/>
        <v/>
      </c>
      <c r="E332" s="48" t="str">
        <f t="shared" si="29"/>
        <v/>
      </c>
      <c r="F332" s="48" t="str">
        <f t="shared" si="30"/>
        <v/>
      </c>
      <c r="G332" s="47" t="str">
        <f t="shared" si="31"/>
        <v/>
      </c>
    </row>
    <row r="333" spans="1:7">
      <c r="A333" s="45" t="str">
        <f t="shared" si="32"/>
        <v/>
      </c>
      <c r="B333" s="46" t="str">
        <f t="shared" si="33"/>
        <v/>
      </c>
      <c r="C333" s="47" t="str">
        <f t="shared" si="34"/>
        <v/>
      </c>
      <c r="D333" s="48" t="str">
        <f t="shared" si="28"/>
        <v/>
      </c>
      <c r="E333" s="48" t="str">
        <f t="shared" si="29"/>
        <v/>
      </c>
      <c r="F333" s="48" t="str">
        <f t="shared" si="30"/>
        <v/>
      </c>
      <c r="G333" s="47" t="str">
        <f t="shared" si="31"/>
        <v/>
      </c>
    </row>
    <row r="334" spans="1:7">
      <c r="A334" s="45" t="str">
        <f t="shared" si="32"/>
        <v/>
      </c>
      <c r="B334" s="46" t="str">
        <f t="shared" si="33"/>
        <v/>
      </c>
      <c r="C334" s="47" t="str">
        <f t="shared" si="34"/>
        <v/>
      </c>
      <c r="D334" s="48" t="str">
        <f t="shared" si="28"/>
        <v/>
      </c>
      <c r="E334" s="48" t="str">
        <f t="shared" si="29"/>
        <v/>
      </c>
      <c r="F334" s="48" t="str">
        <f t="shared" si="30"/>
        <v/>
      </c>
      <c r="G334" s="47" t="str">
        <f t="shared" si="31"/>
        <v/>
      </c>
    </row>
    <row r="335" spans="1:7">
      <c r="A335" s="45" t="str">
        <f t="shared" si="32"/>
        <v/>
      </c>
      <c r="B335" s="46" t="str">
        <f t="shared" si="33"/>
        <v/>
      </c>
      <c r="C335" s="47" t="str">
        <f t="shared" si="34"/>
        <v/>
      </c>
      <c r="D335" s="48" t="str">
        <f t="shared" si="28"/>
        <v/>
      </c>
      <c r="E335" s="48" t="str">
        <f t="shared" si="29"/>
        <v/>
      </c>
      <c r="F335" s="48" t="str">
        <f t="shared" si="30"/>
        <v/>
      </c>
      <c r="G335" s="47" t="str">
        <f t="shared" si="31"/>
        <v/>
      </c>
    </row>
    <row r="336" spans="1:7">
      <c r="A336" s="45" t="str">
        <f t="shared" si="32"/>
        <v/>
      </c>
      <c r="B336" s="46" t="str">
        <f t="shared" si="33"/>
        <v/>
      </c>
      <c r="C336" s="47" t="str">
        <f t="shared" si="34"/>
        <v/>
      </c>
      <c r="D336" s="48" t="str">
        <f t="shared" si="28"/>
        <v/>
      </c>
      <c r="E336" s="48" t="str">
        <f t="shared" si="29"/>
        <v/>
      </c>
      <c r="F336" s="48" t="str">
        <f t="shared" si="30"/>
        <v/>
      </c>
      <c r="G336" s="47" t="str">
        <f t="shared" si="31"/>
        <v/>
      </c>
    </row>
    <row r="337" spans="1:7">
      <c r="A337" s="45" t="str">
        <f t="shared" si="32"/>
        <v/>
      </c>
      <c r="B337" s="46" t="str">
        <f t="shared" si="33"/>
        <v/>
      </c>
      <c r="C337" s="47" t="str">
        <f t="shared" si="34"/>
        <v/>
      </c>
      <c r="D337" s="48" t="str">
        <f t="shared" si="28"/>
        <v/>
      </c>
      <c r="E337" s="48" t="str">
        <f t="shared" si="29"/>
        <v/>
      </c>
      <c r="F337" s="48" t="str">
        <f t="shared" si="30"/>
        <v/>
      </c>
      <c r="G337" s="47" t="str">
        <f t="shared" si="31"/>
        <v/>
      </c>
    </row>
    <row r="338" spans="1:7">
      <c r="A338" s="45" t="str">
        <f t="shared" si="32"/>
        <v/>
      </c>
      <c r="B338" s="46" t="str">
        <f t="shared" si="33"/>
        <v/>
      </c>
      <c r="C338" s="47" t="str">
        <f t="shared" si="34"/>
        <v/>
      </c>
      <c r="D338" s="48" t="str">
        <f t="shared" si="28"/>
        <v/>
      </c>
      <c r="E338" s="48" t="str">
        <f t="shared" si="29"/>
        <v/>
      </c>
      <c r="F338" s="48" t="str">
        <f t="shared" si="30"/>
        <v/>
      </c>
      <c r="G338" s="47" t="str">
        <f t="shared" si="31"/>
        <v/>
      </c>
    </row>
    <row r="339" spans="1:7">
      <c r="A339" s="45" t="str">
        <f t="shared" si="32"/>
        <v/>
      </c>
      <c r="B339" s="46" t="str">
        <f t="shared" si="33"/>
        <v/>
      </c>
      <c r="C339" s="47" t="str">
        <f t="shared" si="34"/>
        <v/>
      </c>
      <c r="D339" s="48" t="str">
        <f t="shared" si="28"/>
        <v/>
      </c>
      <c r="E339" s="48" t="str">
        <f t="shared" si="29"/>
        <v/>
      </c>
      <c r="F339" s="48" t="str">
        <f t="shared" si="30"/>
        <v/>
      </c>
      <c r="G339" s="47" t="str">
        <f t="shared" si="31"/>
        <v/>
      </c>
    </row>
    <row r="340" spans="1:7">
      <c r="A340" s="45" t="str">
        <f t="shared" si="32"/>
        <v/>
      </c>
      <c r="B340" s="46" t="str">
        <f t="shared" si="33"/>
        <v/>
      </c>
      <c r="C340" s="47" t="str">
        <f t="shared" si="34"/>
        <v/>
      </c>
      <c r="D340" s="48" t="str">
        <f t="shared" ref="D340:D403" si="35">IF(B340="","",IPMT($E$15/12,B340,$E$7,-$E$13,$E$14,0))</f>
        <v/>
      </c>
      <c r="E340" s="48" t="str">
        <f t="shared" ref="E340:E403" si="36">IF(B340="","",PPMT($E$15/12,B340,$E$7,-$E$13,$E$14,0))</f>
        <v/>
      </c>
      <c r="F340" s="48" t="str">
        <f t="shared" ref="F340:F403" si="37">IF(B340="","",SUM(D340:E340))</f>
        <v/>
      </c>
      <c r="G340" s="47" t="str">
        <f t="shared" ref="G340:G403" si="38">IF(B340="","",SUM(C340)-SUM(E340))</f>
        <v/>
      </c>
    </row>
    <row r="341" spans="1:7">
      <c r="A341" s="45" t="str">
        <f t="shared" ref="A341:A404" si="39">IF(B341="","",EDATE(A340,1))</f>
        <v/>
      </c>
      <c r="B341" s="46" t="str">
        <f t="shared" ref="B341:B404" si="40">IF(B340="","",IF(SUM(B340)+1&lt;=$E$7,SUM(B340)+1,""))</f>
        <v/>
      </c>
      <c r="C341" s="47" t="str">
        <f t="shared" ref="C341:C404" si="41">IF(B341="","",G340)</f>
        <v/>
      </c>
      <c r="D341" s="48" t="str">
        <f t="shared" si="35"/>
        <v/>
      </c>
      <c r="E341" s="48" t="str">
        <f t="shared" si="36"/>
        <v/>
      </c>
      <c r="F341" s="48" t="str">
        <f t="shared" si="37"/>
        <v/>
      </c>
      <c r="G341" s="47" t="str">
        <f t="shared" si="38"/>
        <v/>
      </c>
    </row>
    <row r="342" spans="1:7">
      <c r="A342" s="45" t="str">
        <f t="shared" si="39"/>
        <v/>
      </c>
      <c r="B342" s="46" t="str">
        <f t="shared" si="40"/>
        <v/>
      </c>
      <c r="C342" s="47" t="str">
        <f t="shared" si="41"/>
        <v/>
      </c>
      <c r="D342" s="48" t="str">
        <f t="shared" si="35"/>
        <v/>
      </c>
      <c r="E342" s="48" t="str">
        <f t="shared" si="36"/>
        <v/>
      </c>
      <c r="F342" s="48" t="str">
        <f t="shared" si="37"/>
        <v/>
      </c>
      <c r="G342" s="47" t="str">
        <f t="shared" si="38"/>
        <v/>
      </c>
    </row>
    <row r="343" spans="1:7">
      <c r="A343" s="45" t="str">
        <f t="shared" si="39"/>
        <v/>
      </c>
      <c r="B343" s="46" t="str">
        <f t="shared" si="40"/>
        <v/>
      </c>
      <c r="C343" s="47" t="str">
        <f t="shared" si="41"/>
        <v/>
      </c>
      <c r="D343" s="48" t="str">
        <f t="shared" si="35"/>
        <v/>
      </c>
      <c r="E343" s="48" t="str">
        <f t="shared" si="36"/>
        <v/>
      </c>
      <c r="F343" s="48" t="str">
        <f t="shared" si="37"/>
        <v/>
      </c>
      <c r="G343" s="47" t="str">
        <f t="shared" si="38"/>
        <v/>
      </c>
    </row>
    <row r="344" spans="1:7">
      <c r="A344" s="45" t="str">
        <f t="shared" si="39"/>
        <v/>
      </c>
      <c r="B344" s="46" t="str">
        <f t="shared" si="40"/>
        <v/>
      </c>
      <c r="C344" s="47" t="str">
        <f t="shared" si="41"/>
        <v/>
      </c>
      <c r="D344" s="48" t="str">
        <f t="shared" si="35"/>
        <v/>
      </c>
      <c r="E344" s="48" t="str">
        <f t="shared" si="36"/>
        <v/>
      </c>
      <c r="F344" s="48" t="str">
        <f t="shared" si="37"/>
        <v/>
      </c>
      <c r="G344" s="47" t="str">
        <f t="shared" si="38"/>
        <v/>
      </c>
    </row>
    <row r="345" spans="1:7">
      <c r="A345" s="45" t="str">
        <f t="shared" si="39"/>
        <v/>
      </c>
      <c r="B345" s="46" t="str">
        <f t="shared" si="40"/>
        <v/>
      </c>
      <c r="C345" s="47" t="str">
        <f t="shared" si="41"/>
        <v/>
      </c>
      <c r="D345" s="48" t="str">
        <f t="shared" si="35"/>
        <v/>
      </c>
      <c r="E345" s="48" t="str">
        <f t="shared" si="36"/>
        <v/>
      </c>
      <c r="F345" s="48" t="str">
        <f t="shared" si="37"/>
        <v/>
      </c>
      <c r="G345" s="47" t="str">
        <f t="shared" si="38"/>
        <v/>
      </c>
    </row>
    <row r="346" spans="1:7">
      <c r="A346" s="45" t="str">
        <f t="shared" si="39"/>
        <v/>
      </c>
      <c r="B346" s="46" t="str">
        <f t="shared" si="40"/>
        <v/>
      </c>
      <c r="C346" s="47" t="str">
        <f t="shared" si="41"/>
        <v/>
      </c>
      <c r="D346" s="48" t="str">
        <f t="shared" si="35"/>
        <v/>
      </c>
      <c r="E346" s="48" t="str">
        <f t="shared" si="36"/>
        <v/>
      </c>
      <c r="F346" s="48" t="str">
        <f t="shared" si="37"/>
        <v/>
      </c>
      <c r="G346" s="47" t="str">
        <f t="shared" si="38"/>
        <v/>
      </c>
    </row>
    <row r="347" spans="1:7">
      <c r="A347" s="45" t="str">
        <f t="shared" si="39"/>
        <v/>
      </c>
      <c r="B347" s="46" t="str">
        <f t="shared" si="40"/>
        <v/>
      </c>
      <c r="C347" s="47" t="str">
        <f t="shared" si="41"/>
        <v/>
      </c>
      <c r="D347" s="48" t="str">
        <f t="shared" si="35"/>
        <v/>
      </c>
      <c r="E347" s="48" t="str">
        <f t="shared" si="36"/>
        <v/>
      </c>
      <c r="F347" s="48" t="str">
        <f t="shared" si="37"/>
        <v/>
      </c>
      <c r="G347" s="47" t="str">
        <f t="shared" si="38"/>
        <v/>
      </c>
    </row>
    <row r="348" spans="1:7">
      <c r="A348" s="45" t="str">
        <f t="shared" si="39"/>
        <v/>
      </c>
      <c r="B348" s="46" t="str">
        <f t="shared" si="40"/>
        <v/>
      </c>
      <c r="C348" s="47" t="str">
        <f t="shared" si="41"/>
        <v/>
      </c>
      <c r="D348" s="48" t="str">
        <f t="shared" si="35"/>
        <v/>
      </c>
      <c r="E348" s="48" t="str">
        <f t="shared" si="36"/>
        <v/>
      </c>
      <c r="F348" s="48" t="str">
        <f t="shared" si="37"/>
        <v/>
      </c>
      <c r="G348" s="47" t="str">
        <f t="shared" si="38"/>
        <v/>
      </c>
    </row>
    <row r="349" spans="1:7">
      <c r="A349" s="45" t="str">
        <f t="shared" si="39"/>
        <v/>
      </c>
      <c r="B349" s="46" t="str">
        <f t="shared" si="40"/>
        <v/>
      </c>
      <c r="C349" s="47" t="str">
        <f t="shared" si="41"/>
        <v/>
      </c>
      <c r="D349" s="48" t="str">
        <f t="shared" si="35"/>
        <v/>
      </c>
      <c r="E349" s="48" t="str">
        <f t="shared" si="36"/>
        <v/>
      </c>
      <c r="F349" s="48" t="str">
        <f t="shared" si="37"/>
        <v/>
      </c>
      <c r="G349" s="47" t="str">
        <f t="shared" si="38"/>
        <v/>
      </c>
    </row>
    <row r="350" spans="1:7">
      <c r="A350" s="45" t="str">
        <f t="shared" si="39"/>
        <v/>
      </c>
      <c r="B350" s="46" t="str">
        <f t="shared" si="40"/>
        <v/>
      </c>
      <c r="C350" s="47" t="str">
        <f t="shared" si="41"/>
        <v/>
      </c>
      <c r="D350" s="48" t="str">
        <f t="shared" si="35"/>
        <v/>
      </c>
      <c r="E350" s="48" t="str">
        <f t="shared" si="36"/>
        <v/>
      </c>
      <c r="F350" s="48" t="str">
        <f t="shared" si="37"/>
        <v/>
      </c>
      <c r="G350" s="47" t="str">
        <f t="shared" si="38"/>
        <v/>
      </c>
    </row>
    <row r="351" spans="1:7">
      <c r="A351" s="45" t="str">
        <f t="shared" si="39"/>
        <v/>
      </c>
      <c r="B351" s="46" t="str">
        <f t="shared" si="40"/>
        <v/>
      </c>
      <c r="C351" s="47" t="str">
        <f t="shared" si="41"/>
        <v/>
      </c>
      <c r="D351" s="48" t="str">
        <f t="shared" si="35"/>
        <v/>
      </c>
      <c r="E351" s="48" t="str">
        <f t="shared" si="36"/>
        <v/>
      </c>
      <c r="F351" s="48" t="str">
        <f t="shared" si="37"/>
        <v/>
      </c>
      <c r="G351" s="47" t="str">
        <f t="shared" si="38"/>
        <v/>
      </c>
    </row>
    <row r="352" spans="1:7">
      <c r="A352" s="45" t="str">
        <f t="shared" si="39"/>
        <v/>
      </c>
      <c r="B352" s="46" t="str">
        <f t="shared" si="40"/>
        <v/>
      </c>
      <c r="C352" s="47" t="str">
        <f t="shared" si="41"/>
        <v/>
      </c>
      <c r="D352" s="48" t="str">
        <f t="shared" si="35"/>
        <v/>
      </c>
      <c r="E352" s="48" t="str">
        <f t="shared" si="36"/>
        <v/>
      </c>
      <c r="F352" s="48" t="str">
        <f t="shared" si="37"/>
        <v/>
      </c>
      <c r="G352" s="47" t="str">
        <f t="shared" si="38"/>
        <v/>
      </c>
    </row>
    <row r="353" spans="1:7">
      <c r="A353" s="45" t="str">
        <f t="shared" si="39"/>
        <v/>
      </c>
      <c r="B353" s="46" t="str">
        <f t="shared" si="40"/>
        <v/>
      </c>
      <c r="C353" s="47" t="str">
        <f t="shared" si="41"/>
        <v/>
      </c>
      <c r="D353" s="48" t="str">
        <f t="shared" si="35"/>
        <v/>
      </c>
      <c r="E353" s="48" t="str">
        <f t="shared" si="36"/>
        <v/>
      </c>
      <c r="F353" s="48" t="str">
        <f t="shared" si="37"/>
        <v/>
      </c>
      <c r="G353" s="47" t="str">
        <f t="shared" si="38"/>
        <v/>
      </c>
    </row>
    <row r="354" spans="1:7">
      <c r="A354" s="45" t="str">
        <f t="shared" si="39"/>
        <v/>
      </c>
      <c r="B354" s="46" t="str">
        <f t="shared" si="40"/>
        <v/>
      </c>
      <c r="C354" s="47" t="str">
        <f t="shared" si="41"/>
        <v/>
      </c>
      <c r="D354" s="48" t="str">
        <f t="shared" si="35"/>
        <v/>
      </c>
      <c r="E354" s="48" t="str">
        <f t="shared" si="36"/>
        <v/>
      </c>
      <c r="F354" s="48" t="str">
        <f t="shared" si="37"/>
        <v/>
      </c>
      <c r="G354" s="47" t="str">
        <f t="shared" si="38"/>
        <v/>
      </c>
    </row>
    <row r="355" spans="1:7">
      <c r="A355" s="45" t="str">
        <f t="shared" si="39"/>
        <v/>
      </c>
      <c r="B355" s="46" t="str">
        <f t="shared" si="40"/>
        <v/>
      </c>
      <c r="C355" s="47" t="str">
        <f t="shared" si="41"/>
        <v/>
      </c>
      <c r="D355" s="48" t="str">
        <f t="shared" si="35"/>
        <v/>
      </c>
      <c r="E355" s="48" t="str">
        <f t="shared" si="36"/>
        <v/>
      </c>
      <c r="F355" s="48" t="str">
        <f t="shared" si="37"/>
        <v/>
      </c>
      <c r="G355" s="47" t="str">
        <f t="shared" si="38"/>
        <v/>
      </c>
    </row>
    <row r="356" spans="1:7">
      <c r="A356" s="45" t="str">
        <f t="shared" si="39"/>
        <v/>
      </c>
      <c r="B356" s="46" t="str">
        <f t="shared" si="40"/>
        <v/>
      </c>
      <c r="C356" s="47" t="str">
        <f t="shared" si="41"/>
        <v/>
      </c>
      <c r="D356" s="48" t="str">
        <f t="shared" si="35"/>
        <v/>
      </c>
      <c r="E356" s="48" t="str">
        <f t="shared" si="36"/>
        <v/>
      </c>
      <c r="F356" s="48" t="str">
        <f t="shared" si="37"/>
        <v/>
      </c>
      <c r="G356" s="47" t="str">
        <f t="shared" si="38"/>
        <v/>
      </c>
    </row>
    <row r="357" spans="1:7">
      <c r="A357" s="45" t="str">
        <f t="shared" si="39"/>
        <v/>
      </c>
      <c r="B357" s="46" t="str">
        <f t="shared" si="40"/>
        <v/>
      </c>
      <c r="C357" s="47" t="str">
        <f t="shared" si="41"/>
        <v/>
      </c>
      <c r="D357" s="48" t="str">
        <f t="shared" si="35"/>
        <v/>
      </c>
      <c r="E357" s="48" t="str">
        <f t="shared" si="36"/>
        <v/>
      </c>
      <c r="F357" s="48" t="str">
        <f t="shared" si="37"/>
        <v/>
      </c>
      <c r="G357" s="47" t="str">
        <f t="shared" si="38"/>
        <v/>
      </c>
    </row>
    <row r="358" spans="1:7">
      <c r="A358" s="45" t="str">
        <f t="shared" si="39"/>
        <v/>
      </c>
      <c r="B358" s="46" t="str">
        <f t="shared" si="40"/>
        <v/>
      </c>
      <c r="C358" s="47" t="str">
        <f t="shared" si="41"/>
        <v/>
      </c>
      <c r="D358" s="48" t="str">
        <f t="shared" si="35"/>
        <v/>
      </c>
      <c r="E358" s="48" t="str">
        <f t="shared" si="36"/>
        <v/>
      </c>
      <c r="F358" s="48" t="str">
        <f t="shared" si="37"/>
        <v/>
      </c>
      <c r="G358" s="47" t="str">
        <f t="shared" si="38"/>
        <v/>
      </c>
    </row>
    <row r="359" spans="1:7">
      <c r="A359" s="45" t="str">
        <f t="shared" si="39"/>
        <v/>
      </c>
      <c r="B359" s="46" t="str">
        <f t="shared" si="40"/>
        <v/>
      </c>
      <c r="C359" s="47" t="str">
        <f t="shared" si="41"/>
        <v/>
      </c>
      <c r="D359" s="48" t="str">
        <f t="shared" si="35"/>
        <v/>
      </c>
      <c r="E359" s="48" t="str">
        <f t="shared" si="36"/>
        <v/>
      </c>
      <c r="F359" s="48" t="str">
        <f t="shared" si="37"/>
        <v/>
      </c>
      <c r="G359" s="47" t="str">
        <f t="shared" si="38"/>
        <v/>
      </c>
    </row>
    <row r="360" spans="1:7">
      <c r="A360" s="45" t="str">
        <f t="shared" si="39"/>
        <v/>
      </c>
      <c r="B360" s="46" t="str">
        <f t="shared" si="40"/>
        <v/>
      </c>
      <c r="C360" s="47" t="str">
        <f t="shared" si="41"/>
        <v/>
      </c>
      <c r="D360" s="48" t="str">
        <f t="shared" si="35"/>
        <v/>
      </c>
      <c r="E360" s="48" t="str">
        <f t="shared" si="36"/>
        <v/>
      </c>
      <c r="F360" s="48" t="str">
        <f t="shared" si="37"/>
        <v/>
      </c>
      <c r="G360" s="47" t="str">
        <f t="shared" si="38"/>
        <v/>
      </c>
    </row>
    <row r="361" spans="1:7">
      <c r="A361" s="45" t="str">
        <f t="shared" si="39"/>
        <v/>
      </c>
      <c r="B361" s="46" t="str">
        <f t="shared" si="40"/>
        <v/>
      </c>
      <c r="C361" s="47" t="str">
        <f t="shared" si="41"/>
        <v/>
      </c>
      <c r="D361" s="48" t="str">
        <f t="shared" si="35"/>
        <v/>
      </c>
      <c r="E361" s="48" t="str">
        <f t="shared" si="36"/>
        <v/>
      </c>
      <c r="F361" s="48" t="str">
        <f t="shared" si="37"/>
        <v/>
      </c>
      <c r="G361" s="47" t="str">
        <f t="shared" si="38"/>
        <v/>
      </c>
    </row>
    <row r="362" spans="1:7">
      <c r="A362" s="45" t="str">
        <f t="shared" si="39"/>
        <v/>
      </c>
      <c r="B362" s="46" t="str">
        <f t="shared" si="40"/>
        <v/>
      </c>
      <c r="C362" s="47" t="str">
        <f t="shared" si="41"/>
        <v/>
      </c>
      <c r="D362" s="48" t="str">
        <f t="shared" si="35"/>
        <v/>
      </c>
      <c r="E362" s="48" t="str">
        <f t="shared" si="36"/>
        <v/>
      </c>
      <c r="F362" s="48" t="str">
        <f t="shared" si="37"/>
        <v/>
      </c>
      <c r="G362" s="47" t="str">
        <f t="shared" si="38"/>
        <v/>
      </c>
    </row>
    <row r="363" spans="1:7">
      <c r="A363" s="45" t="str">
        <f t="shared" si="39"/>
        <v/>
      </c>
      <c r="B363" s="46" t="str">
        <f t="shared" si="40"/>
        <v/>
      </c>
      <c r="C363" s="47" t="str">
        <f t="shared" si="41"/>
        <v/>
      </c>
      <c r="D363" s="48" t="str">
        <f t="shared" si="35"/>
        <v/>
      </c>
      <c r="E363" s="48" t="str">
        <f t="shared" si="36"/>
        <v/>
      </c>
      <c r="F363" s="48" t="str">
        <f t="shared" si="37"/>
        <v/>
      </c>
      <c r="G363" s="47" t="str">
        <f t="shared" si="38"/>
        <v/>
      </c>
    </row>
    <row r="364" spans="1:7">
      <c r="A364" s="45" t="str">
        <f t="shared" si="39"/>
        <v/>
      </c>
      <c r="B364" s="46" t="str">
        <f t="shared" si="40"/>
        <v/>
      </c>
      <c r="C364" s="47" t="str">
        <f t="shared" si="41"/>
        <v/>
      </c>
      <c r="D364" s="48" t="str">
        <f t="shared" si="35"/>
        <v/>
      </c>
      <c r="E364" s="48" t="str">
        <f t="shared" si="36"/>
        <v/>
      </c>
      <c r="F364" s="48" t="str">
        <f t="shared" si="37"/>
        <v/>
      </c>
      <c r="G364" s="47" t="str">
        <f t="shared" si="38"/>
        <v/>
      </c>
    </row>
    <row r="365" spans="1:7">
      <c r="A365" s="45" t="str">
        <f t="shared" si="39"/>
        <v/>
      </c>
      <c r="B365" s="46" t="str">
        <f t="shared" si="40"/>
        <v/>
      </c>
      <c r="C365" s="47" t="str">
        <f t="shared" si="41"/>
        <v/>
      </c>
      <c r="D365" s="48" t="str">
        <f t="shared" si="35"/>
        <v/>
      </c>
      <c r="E365" s="48" t="str">
        <f t="shared" si="36"/>
        <v/>
      </c>
      <c r="F365" s="48" t="str">
        <f t="shared" si="37"/>
        <v/>
      </c>
      <c r="G365" s="47" t="str">
        <f t="shared" si="38"/>
        <v/>
      </c>
    </row>
    <row r="366" spans="1:7">
      <c r="A366" s="45" t="str">
        <f t="shared" si="39"/>
        <v/>
      </c>
      <c r="B366" s="46" t="str">
        <f t="shared" si="40"/>
        <v/>
      </c>
      <c r="C366" s="47" t="str">
        <f t="shared" si="41"/>
        <v/>
      </c>
      <c r="D366" s="48" t="str">
        <f t="shared" si="35"/>
        <v/>
      </c>
      <c r="E366" s="48" t="str">
        <f t="shared" si="36"/>
        <v/>
      </c>
      <c r="F366" s="48" t="str">
        <f t="shared" si="37"/>
        <v/>
      </c>
      <c r="G366" s="47" t="str">
        <f t="shared" si="38"/>
        <v/>
      </c>
    </row>
    <row r="367" spans="1:7">
      <c r="A367" s="45" t="str">
        <f t="shared" si="39"/>
        <v/>
      </c>
      <c r="B367" s="46" t="str">
        <f t="shared" si="40"/>
        <v/>
      </c>
      <c r="C367" s="47" t="str">
        <f t="shared" si="41"/>
        <v/>
      </c>
      <c r="D367" s="48" t="str">
        <f t="shared" si="35"/>
        <v/>
      </c>
      <c r="E367" s="48" t="str">
        <f t="shared" si="36"/>
        <v/>
      </c>
      <c r="F367" s="48" t="str">
        <f t="shared" si="37"/>
        <v/>
      </c>
      <c r="G367" s="47" t="str">
        <f t="shared" si="38"/>
        <v/>
      </c>
    </row>
    <row r="368" spans="1:7">
      <c r="A368" s="45" t="str">
        <f t="shared" si="39"/>
        <v/>
      </c>
      <c r="B368" s="46" t="str">
        <f t="shared" si="40"/>
        <v/>
      </c>
      <c r="C368" s="47" t="str">
        <f t="shared" si="41"/>
        <v/>
      </c>
      <c r="D368" s="48" t="str">
        <f t="shared" si="35"/>
        <v/>
      </c>
      <c r="E368" s="48" t="str">
        <f t="shared" si="36"/>
        <v/>
      </c>
      <c r="F368" s="48" t="str">
        <f t="shared" si="37"/>
        <v/>
      </c>
      <c r="G368" s="47" t="str">
        <f t="shared" si="38"/>
        <v/>
      </c>
    </row>
    <row r="369" spans="1:7">
      <c r="A369" s="45" t="str">
        <f t="shared" si="39"/>
        <v/>
      </c>
      <c r="B369" s="46" t="str">
        <f t="shared" si="40"/>
        <v/>
      </c>
      <c r="C369" s="47" t="str">
        <f t="shared" si="41"/>
        <v/>
      </c>
      <c r="D369" s="48" t="str">
        <f t="shared" si="35"/>
        <v/>
      </c>
      <c r="E369" s="48" t="str">
        <f t="shared" si="36"/>
        <v/>
      </c>
      <c r="F369" s="48" t="str">
        <f t="shared" si="37"/>
        <v/>
      </c>
      <c r="G369" s="47" t="str">
        <f t="shared" si="38"/>
        <v/>
      </c>
    </row>
    <row r="370" spans="1:7">
      <c r="A370" s="45" t="str">
        <f t="shared" si="39"/>
        <v/>
      </c>
      <c r="B370" s="46" t="str">
        <f t="shared" si="40"/>
        <v/>
      </c>
      <c r="C370" s="47" t="str">
        <f t="shared" si="41"/>
        <v/>
      </c>
      <c r="D370" s="48" t="str">
        <f t="shared" si="35"/>
        <v/>
      </c>
      <c r="E370" s="48" t="str">
        <f t="shared" si="36"/>
        <v/>
      </c>
      <c r="F370" s="48" t="str">
        <f t="shared" si="37"/>
        <v/>
      </c>
      <c r="G370" s="47" t="str">
        <f t="shared" si="38"/>
        <v/>
      </c>
    </row>
    <row r="371" spans="1:7">
      <c r="A371" s="45" t="str">
        <f t="shared" si="39"/>
        <v/>
      </c>
      <c r="B371" s="46" t="str">
        <f t="shared" si="40"/>
        <v/>
      </c>
      <c r="C371" s="47" t="str">
        <f t="shared" si="41"/>
        <v/>
      </c>
      <c r="D371" s="48" t="str">
        <f t="shared" si="35"/>
        <v/>
      </c>
      <c r="E371" s="48" t="str">
        <f t="shared" si="36"/>
        <v/>
      </c>
      <c r="F371" s="48" t="str">
        <f t="shared" si="37"/>
        <v/>
      </c>
      <c r="G371" s="47" t="str">
        <f t="shared" si="38"/>
        <v/>
      </c>
    </row>
    <row r="372" spans="1:7">
      <c r="A372" s="45" t="str">
        <f t="shared" si="39"/>
        <v/>
      </c>
      <c r="B372" s="46" t="str">
        <f t="shared" si="40"/>
        <v/>
      </c>
      <c r="C372" s="47" t="str">
        <f t="shared" si="41"/>
        <v/>
      </c>
      <c r="D372" s="48" t="str">
        <f t="shared" si="35"/>
        <v/>
      </c>
      <c r="E372" s="48" t="str">
        <f t="shared" si="36"/>
        <v/>
      </c>
      <c r="F372" s="48" t="str">
        <f t="shared" si="37"/>
        <v/>
      </c>
      <c r="G372" s="47" t="str">
        <f t="shared" si="38"/>
        <v/>
      </c>
    </row>
    <row r="373" spans="1:7">
      <c r="A373" s="45" t="str">
        <f t="shared" si="39"/>
        <v/>
      </c>
      <c r="B373" s="46" t="str">
        <f t="shared" si="40"/>
        <v/>
      </c>
      <c r="C373" s="47" t="str">
        <f t="shared" si="41"/>
        <v/>
      </c>
      <c r="D373" s="48" t="str">
        <f t="shared" si="35"/>
        <v/>
      </c>
      <c r="E373" s="48" t="str">
        <f t="shared" si="36"/>
        <v/>
      </c>
      <c r="F373" s="48" t="str">
        <f t="shared" si="37"/>
        <v/>
      </c>
      <c r="G373" s="47" t="str">
        <f t="shared" si="38"/>
        <v/>
      </c>
    </row>
    <row r="374" spans="1:7">
      <c r="A374" s="45" t="str">
        <f t="shared" si="39"/>
        <v/>
      </c>
      <c r="B374" s="46" t="str">
        <f t="shared" si="40"/>
        <v/>
      </c>
      <c r="C374" s="47" t="str">
        <f t="shared" si="41"/>
        <v/>
      </c>
      <c r="D374" s="48" t="str">
        <f t="shared" si="35"/>
        <v/>
      </c>
      <c r="E374" s="48" t="str">
        <f t="shared" si="36"/>
        <v/>
      </c>
      <c r="F374" s="48" t="str">
        <f t="shared" si="37"/>
        <v/>
      </c>
      <c r="G374" s="47" t="str">
        <f t="shared" si="38"/>
        <v/>
      </c>
    </row>
    <row r="375" spans="1:7">
      <c r="A375" s="45" t="str">
        <f t="shared" si="39"/>
        <v/>
      </c>
      <c r="B375" s="46" t="str">
        <f t="shared" si="40"/>
        <v/>
      </c>
      <c r="C375" s="47" t="str">
        <f t="shared" si="41"/>
        <v/>
      </c>
      <c r="D375" s="48" t="str">
        <f t="shared" si="35"/>
        <v/>
      </c>
      <c r="E375" s="48" t="str">
        <f t="shared" si="36"/>
        <v/>
      </c>
      <c r="F375" s="48" t="str">
        <f t="shared" si="37"/>
        <v/>
      </c>
      <c r="G375" s="47" t="str">
        <f t="shared" si="38"/>
        <v/>
      </c>
    </row>
    <row r="376" spans="1:7">
      <c r="A376" s="45" t="str">
        <f t="shared" si="39"/>
        <v/>
      </c>
      <c r="B376" s="46" t="str">
        <f t="shared" si="40"/>
        <v/>
      </c>
      <c r="C376" s="47" t="str">
        <f t="shared" si="41"/>
        <v/>
      </c>
      <c r="D376" s="48" t="str">
        <f t="shared" si="35"/>
        <v/>
      </c>
      <c r="E376" s="48" t="str">
        <f t="shared" si="36"/>
        <v/>
      </c>
      <c r="F376" s="48" t="str">
        <f t="shared" si="37"/>
        <v/>
      </c>
      <c r="G376" s="47" t="str">
        <f t="shared" si="38"/>
        <v/>
      </c>
    </row>
    <row r="377" spans="1:7">
      <c r="A377" s="45" t="str">
        <f t="shared" si="39"/>
        <v/>
      </c>
      <c r="B377" s="46" t="str">
        <f t="shared" si="40"/>
        <v/>
      </c>
      <c r="C377" s="47" t="str">
        <f t="shared" si="41"/>
        <v/>
      </c>
      <c r="D377" s="48" t="str">
        <f t="shared" si="35"/>
        <v/>
      </c>
      <c r="E377" s="48" t="str">
        <f t="shared" si="36"/>
        <v/>
      </c>
      <c r="F377" s="48" t="str">
        <f t="shared" si="37"/>
        <v/>
      </c>
      <c r="G377" s="47" t="str">
        <f t="shared" si="38"/>
        <v/>
      </c>
    </row>
    <row r="378" spans="1:7">
      <c r="A378" s="45" t="str">
        <f t="shared" si="39"/>
        <v/>
      </c>
      <c r="B378" s="46" t="str">
        <f t="shared" si="40"/>
        <v/>
      </c>
      <c r="C378" s="47" t="str">
        <f t="shared" si="41"/>
        <v/>
      </c>
      <c r="D378" s="48" t="str">
        <f t="shared" si="35"/>
        <v/>
      </c>
      <c r="E378" s="48" t="str">
        <f t="shared" si="36"/>
        <v/>
      </c>
      <c r="F378" s="48" t="str">
        <f t="shared" si="37"/>
        <v/>
      </c>
      <c r="G378" s="47" t="str">
        <f t="shared" si="38"/>
        <v/>
      </c>
    </row>
    <row r="379" spans="1:7">
      <c r="A379" s="45" t="str">
        <f t="shared" si="39"/>
        <v/>
      </c>
      <c r="B379" s="46" t="str">
        <f t="shared" si="40"/>
        <v/>
      </c>
      <c r="C379" s="47" t="str">
        <f t="shared" si="41"/>
        <v/>
      </c>
      <c r="D379" s="48" t="str">
        <f t="shared" si="35"/>
        <v/>
      </c>
      <c r="E379" s="48" t="str">
        <f t="shared" si="36"/>
        <v/>
      </c>
      <c r="F379" s="48" t="str">
        <f t="shared" si="37"/>
        <v/>
      </c>
      <c r="G379" s="47" t="str">
        <f t="shared" si="38"/>
        <v/>
      </c>
    </row>
    <row r="380" spans="1:7">
      <c r="A380" s="45" t="str">
        <f t="shared" si="39"/>
        <v/>
      </c>
      <c r="B380" s="46" t="str">
        <f t="shared" si="40"/>
        <v/>
      </c>
      <c r="C380" s="47" t="str">
        <f t="shared" si="41"/>
        <v/>
      </c>
      <c r="D380" s="48" t="str">
        <f t="shared" si="35"/>
        <v/>
      </c>
      <c r="E380" s="48" t="str">
        <f t="shared" si="36"/>
        <v/>
      </c>
      <c r="F380" s="48" t="str">
        <f t="shared" si="37"/>
        <v/>
      </c>
      <c r="G380" s="47" t="str">
        <f t="shared" si="38"/>
        <v/>
      </c>
    </row>
    <row r="381" spans="1:7">
      <c r="A381" s="45" t="str">
        <f t="shared" si="39"/>
        <v/>
      </c>
      <c r="B381" s="46" t="str">
        <f t="shared" si="40"/>
        <v/>
      </c>
      <c r="C381" s="47" t="str">
        <f t="shared" si="41"/>
        <v/>
      </c>
      <c r="D381" s="48" t="str">
        <f t="shared" si="35"/>
        <v/>
      </c>
      <c r="E381" s="48" t="str">
        <f t="shared" si="36"/>
        <v/>
      </c>
      <c r="F381" s="48" t="str">
        <f t="shared" si="37"/>
        <v/>
      </c>
      <c r="G381" s="47" t="str">
        <f t="shared" si="38"/>
        <v/>
      </c>
    </row>
    <row r="382" spans="1:7">
      <c r="A382" s="45" t="str">
        <f t="shared" si="39"/>
        <v/>
      </c>
      <c r="B382" s="46" t="str">
        <f t="shared" si="40"/>
        <v/>
      </c>
      <c r="C382" s="47" t="str">
        <f t="shared" si="41"/>
        <v/>
      </c>
      <c r="D382" s="48" t="str">
        <f t="shared" si="35"/>
        <v/>
      </c>
      <c r="E382" s="48" t="str">
        <f t="shared" si="36"/>
        <v/>
      </c>
      <c r="F382" s="48" t="str">
        <f t="shared" si="37"/>
        <v/>
      </c>
      <c r="G382" s="47" t="str">
        <f t="shared" si="38"/>
        <v/>
      </c>
    </row>
    <row r="383" spans="1:7">
      <c r="A383" s="45" t="str">
        <f t="shared" si="39"/>
        <v/>
      </c>
      <c r="B383" s="46" t="str">
        <f t="shared" si="40"/>
        <v/>
      </c>
      <c r="C383" s="47" t="str">
        <f t="shared" si="41"/>
        <v/>
      </c>
      <c r="D383" s="48" t="str">
        <f t="shared" si="35"/>
        <v/>
      </c>
      <c r="E383" s="48" t="str">
        <f t="shared" si="36"/>
        <v/>
      </c>
      <c r="F383" s="48" t="str">
        <f t="shared" si="37"/>
        <v/>
      </c>
      <c r="G383" s="47" t="str">
        <f t="shared" si="38"/>
        <v/>
      </c>
    </row>
    <row r="384" spans="1:7">
      <c r="A384" s="45" t="str">
        <f t="shared" si="39"/>
        <v/>
      </c>
      <c r="B384" s="46" t="str">
        <f t="shared" si="40"/>
        <v/>
      </c>
      <c r="C384" s="47" t="str">
        <f t="shared" si="41"/>
        <v/>
      </c>
      <c r="D384" s="48" t="str">
        <f t="shared" si="35"/>
        <v/>
      </c>
      <c r="E384" s="48" t="str">
        <f t="shared" si="36"/>
        <v/>
      </c>
      <c r="F384" s="48" t="str">
        <f t="shared" si="37"/>
        <v/>
      </c>
      <c r="G384" s="47" t="str">
        <f t="shared" si="38"/>
        <v/>
      </c>
    </row>
    <row r="385" spans="1:7">
      <c r="A385" s="45" t="str">
        <f t="shared" si="39"/>
        <v/>
      </c>
      <c r="B385" s="46" t="str">
        <f t="shared" si="40"/>
        <v/>
      </c>
      <c r="C385" s="47" t="str">
        <f t="shared" si="41"/>
        <v/>
      </c>
      <c r="D385" s="48" t="str">
        <f t="shared" si="35"/>
        <v/>
      </c>
      <c r="E385" s="48" t="str">
        <f t="shared" si="36"/>
        <v/>
      </c>
      <c r="F385" s="48" t="str">
        <f t="shared" si="37"/>
        <v/>
      </c>
      <c r="G385" s="47" t="str">
        <f t="shared" si="38"/>
        <v/>
      </c>
    </row>
    <row r="386" spans="1:7">
      <c r="A386" s="45" t="str">
        <f t="shared" si="39"/>
        <v/>
      </c>
      <c r="B386" s="46" t="str">
        <f t="shared" si="40"/>
        <v/>
      </c>
      <c r="C386" s="47" t="str">
        <f t="shared" si="41"/>
        <v/>
      </c>
      <c r="D386" s="48" t="str">
        <f t="shared" si="35"/>
        <v/>
      </c>
      <c r="E386" s="48" t="str">
        <f t="shared" si="36"/>
        <v/>
      </c>
      <c r="F386" s="48" t="str">
        <f t="shared" si="37"/>
        <v/>
      </c>
      <c r="G386" s="47" t="str">
        <f t="shared" si="38"/>
        <v/>
      </c>
    </row>
    <row r="387" spans="1:7">
      <c r="A387" s="45" t="str">
        <f t="shared" si="39"/>
        <v/>
      </c>
      <c r="B387" s="46" t="str">
        <f t="shared" si="40"/>
        <v/>
      </c>
      <c r="C387" s="47" t="str">
        <f t="shared" si="41"/>
        <v/>
      </c>
      <c r="D387" s="48" t="str">
        <f t="shared" si="35"/>
        <v/>
      </c>
      <c r="E387" s="48" t="str">
        <f t="shared" si="36"/>
        <v/>
      </c>
      <c r="F387" s="48" t="str">
        <f t="shared" si="37"/>
        <v/>
      </c>
      <c r="G387" s="47" t="str">
        <f t="shared" si="38"/>
        <v/>
      </c>
    </row>
    <row r="388" spans="1:7">
      <c r="A388" s="45" t="str">
        <f t="shared" si="39"/>
        <v/>
      </c>
      <c r="B388" s="46" t="str">
        <f t="shared" si="40"/>
        <v/>
      </c>
      <c r="C388" s="47" t="str">
        <f t="shared" si="41"/>
        <v/>
      </c>
      <c r="D388" s="48" t="str">
        <f t="shared" si="35"/>
        <v/>
      </c>
      <c r="E388" s="48" t="str">
        <f t="shared" si="36"/>
        <v/>
      </c>
      <c r="F388" s="48" t="str">
        <f t="shared" si="37"/>
        <v/>
      </c>
      <c r="G388" s="47" t="str">
        <f t="shared" si="38"/>
        <v/>
      </c>
    </row>
    <row r="389" spans="1:7">
      <c r="A389" s="45" t="str">
        <f t="shared" si="39"/>
        <v/>
      </c>
      <c r="B389" s="46" t="str">
        <f t="shared" si="40"/>
        <v/>
      </c>
      <c r="C389" s="47" t="str">
        <f t="shared" si="41"/>
        <v/>
      </c>
      <c r="D389" s="48" t="str">
        <f t="shared" si="35"/>
        <v/>
      </c>
      <c r="E389" s="48" t="str">
        <f t="shared" si="36"/>
        <v/>
      </c>
      <c r="F389" s="48" t="str">
        <f t="shared" si="37"/>
        <v/>
      </c>
      <c r="G389" s="47" t="str">
        <f t="shared" si="38"/>
        <v/>
      </c>
    </row>
    <row r="390" spans="1:7">
      <c r="A390" s="45" t="str">
        <f t="shared" si="39"/>
        <v/>
      </c>
      <c r="B390" s="46" t="str">
        <f t="shared" si="40"/>
        <v/>
      </c>
      <c r="C390" s="47" t="str">
        <f t="shared" si="41"/>
        <v/>
      </c>
      <c r="D390" s="48" t="str">
        <f t="shared" si="35"/>
        <v/>
      </c>
      <c r="E390" s="48" t="str">
        <f t="shared" si="36"/>
        <v/>
      </c>
      <c r="F390" s="48" t="str">
        <f t="shared" si="37"/>
        <v/>
      </c>
      <c r="G390" s="47" t="str">
        <f t="shared" si="38"/>
        <v/>
      </c>
    </row>
    <row r="391" spans="1:7">
      <c r="A391" s="45" t="str">
        <f t="shared" si="39"/>
        <v/>
      </c>
      <c r="B391" s="46" t="str">
        <f t="shared" si="40"/>
        <v/>
      </c>
      <c r="C391" s="47" t="str">
        <f t="shared" si="41"/>
        <v/>
      </c>
      <c r="D391" s="48" t="str">
        <f t="shared" si="35"/>
        <v/>
      </c>
      <c r="E391" s="48" t="str">
        <f t="shared" si="36"/>
        <v/>
      </c>
      <c r="F391" s="48" t="str">
        <f t="shared" si="37"/>
        <v/>
      </c>
      <c r="G391" s="47" t="str">
        <f t="shared" si="38"/>
        <v/>
      </c>
    </row>
    <row r="392" spans="1:7">
      <c r="A392" s="45" t="str">
        <f t="shared" si="39"/>
        <v/>
      </c>
      <c r="B392" s="46" t="str">
        <f t="shared" si="40"/>
        <v/>
      </c>
      <c r="C392" s="47" t="str">
        <f t="shared" si="41"/>
        <v/>
      </c>
      <c r="D392" s="48" t="str">
        <f t="shared" si="35"/>
        <v/>
      </c>
      <c r="E392" s="48" t="str">
        <f t="shared" si="36"/>
        <v/>
      </c>
      <c r="F392" s="48" t="str">
        <f t="shared" si="37"/>
        <v/>
      </c>
      <c r="G392" s="47" t="str">
        <f t="shared" si="38"/>
        <v/>
      </c>
    </row>
    <row r="393" spans="1:7">
      <c r="A393" s="45" t="str">
        <f t="shared" si="39"/>
        <v/>
      </c>
      <c r="B393" s="46" t="str">
        <f t="shared" si="40"/>
        <v/>
      </c>
      <c r="C393" s="47" t="str">
        <f t="shared" si="41"/>
        <v/>
      </c>
      <c r="D393" s="48" t="str">
        <f t="shared" si="35"/>
        <v/>
      </c>
      <c r="E393" s="48" t="str">
        <f t="shared" si="36"/>
        <v/>
      </c>
      <c r="F393" s="48" t="str">
        <f t="shared" si="37"/>
        <v/>
      </c>
      <c r="G393" s="47" t="str">
        <f t="shared" si="38"/>
        <v/>
      </c>
    </row>
    <row r="394" spans="1:7">
      <c r="A394" s="45" t="str">
        <f t="shared" si="39"/>
        <v/>
      </c>
      <c r="B394" s="46" t="str">
        <f t="shared" si="40"/>
        <v/>
      </c>
      <c r="C394" s="47" t="str">
        <f t="shared" si="41"/>
        <v/>
      </c>
      <c r="D394" s="48" t="str">
        <f t="shared" si="35"/>
        <v/>
      </c>
      <c r="E394" s="48" t="str">
        <f t="shared" si="36"/>
        <v/>
      </c>
      <c r="F394" s="48" t="str">
        <f t="shared" si="37"/>
        <v/>
      </c>
      <c r="G394" s="47" t="str">
        <f t="shared" si="38"/>
        <v/>
      </c>
    </row>
    <row r="395" spans="1:7">
      <c r="A395" s="45" t="str">
        <f t="shared" si="39"/>
        <v/>
      </c>
      <c r="B395" s="46" t="str">
        <f t="shared" si="40"/>
        <v/>
      </c>
      <c r="C395" s="47" t="str">
        <f t="shared" si="41"/>
        <v/>
      </c>
      <c r="D395" s="48" t="str">
        <f t="shared" si="35"/>
        <v/>
      </c>
      <c r="E395" s="48" t="str">
        <f t="shared" si="36"/>
        <v/>
      </c>
      <c r="F395" s="48" t="str">
        <f t="shared" si="37"/>
        <v/>
      </c>
      <c r="G395" s="47" t="str">
        <f t="shared" si="38"/>
        <v/>
      </c>
    </row>
    <row r="396" spans="1:7">
      <c r="A396" s="45" t="str">
        <f t="shared" si="39"/>
        <v/>
      </c>
      <c r="B396" s="46" t="str">
        <f t="shared" si="40"/>
        <v/>
      </c>
      <c r="C396" s="47" t="str">
        <f t="shared" si="41"/>
        <v/>
      </c>
      <c r="D396" s="48" t="str">
        <f t="shared" si="35"/>
        <v/>
      </c>
      <c r="E396" s="48" t="str">
        <f t="shared" si="36"/>
        <v/>
      </c>
      <c r="F396" s="48" t="str">
        <f t="shared" si="37"/>
        <v/>
      </c>
      <c r="G396" s="47" t="str">
        <f t="shared" si="38"/>
        <v/>
      </c>
    </row>
    <row r="397" spans="1:7">
      <c r="A397" s="45" t="str">
        <f t="shared" si="39"/>
        <v/>
      </c>
      <c r="B397" s="46" t="str">
        <f t="shared" si="40"/>
        <v/>
      </c>
      <c r="C397" s="47" t="str">
        <f t="shared" si="41"/>
        <v/>
      </c>
      <c r="D397" s="48" t="str">
        <f t="shared" si="35"/>
        <v/>
      </c>
      <c r="E397" s="48" t="str">
        <f t="shared" si="36"/>
        <v/>
      </c>
      <c r="F397" s="48" t="str">
        <f t="shared" si="37"/>
        <v/>
      </c>
      <c r="G397" s="47" t="str">
        <f t="shared" si="38"/>
        <v/>
      </c>
    </row>
    <row r="398" spans="1:7">
      <c r="A398" s="45" t="str">
        <f t="shared" si="39"/>
        <v/>
      </c>
      <c r="B398" s="46" t="str">
        <f t="shared" si="40"/>
        <v/>
      </c>
      <c r="C398" s="47" t="str">
        <f t="shared" si="41"/>
        <v/>
      </c>
      <c r="D398" s="48" t="str">
        <f t="shared" si="35"/>
        <v/>
      </c>
      <c r="E398" s="48" t="str">
        <f t="shared" si="36"/>
        <v/>
      </c>
      <c r="F398" s="48" t="str">
        <f t="shared" si="37"/>
        <v/>
      </c>
      <c r="G398" s="47" t="str">
        <f t="shared" si="38"/>
        <v/>
      </c>
    </row>
    <row r="399" spans="1:7">
      <c r="A399" s="45" t="str">
        <f t="shared" si="39"/>
        <v/>
      </c>
      <c r="B399" s="46" t="str">
        <f t="shared" si="40"/>
        <v/>
      </c>
      <c r="C399" s="47" t="str">
        <f t="shared" si="41"/>
        <v/>
      </c>
      <c r="D399" s="48" t="str">
        <f t="shared" si="35"/>
        <v/>
      </c>
      <c r="E399" s="48" t="str">
        <f t="shared" si="36"/>
        <v/>
      </c>
      <c r="F399" s="48" t="str">
        <f t="shared" si="37"/>
        <v/>
      </c>
      <c r="G399" s="47" t="str">
        <f t="shared" si="38"/>
        <v/>
      </c>
    </row>
    <row r="400" spans="1:7">
      <c r="A400" s="45" t="str">
        <f t="shared" si="39"/>
        <v/>
      </c>
      <c r="B400" s="46" t="str">
        <f t="shared" si="40"/>
        <v/>
      </c>
      <c r="C400" s="47" t="str">
        <f t="shared" si="41"/>
        <v/>
      </c>
      <c r="D400" s="48" t="str">
        <f t="shared" si="35"/>
        <v/>
      </c>
      <c r="E400" s="48" t="str">
        <f t="shared" si="36"/>
        <v/>
      </c>
      <c r="F400" s="48" t="str">
        <f t="shared" si="37"/>
        <v/>
      </c>
      <c r="G400" s="47" t="str">
        <f t="shared" si="38"/>
        <v/>
      </c>
    </row>
    <row r="401" spans="1:7">
      <c r="A401" s="45" t="str">
        <f t="shared" si="39"/>
        <v/>
      </c>
      <c r="B401" s="46" t="str">
        <f t="shared" si="40"/>
        <v/>
      </c>
      <c r="C401" s="47" t="str">
        <f t="shared" si="41"/>
        <v/>
      </c>
      <c r="D401" s="48" t="str">
        <f t="shared" si="35"/>
        <v/>
      </c>
      <c r="E401" s="48" t="str">
        <f t="shared" si="36"/>
        <v/>
      </c>
      <c r="F401" s="48" t="str">
        <f t="shared" si="37"/>
        <v/>
      </c>
      <c r="G401" s="47" t="str">
        <f t="shared" si="38"/>
        <v/>
      </c>
    </row>
    <row r="402" spans="1:7">
      <c r="A402" s="45" t="str">
        <f t="shared" si="39"/>
        <v/>
      </c>
      <c r="B402" s="46" t="str">
        <f t="shared" si="40"/>
        <v/>
      </c>
      <c r="C402" s="47" t="str">
        <f t="shared" si="41"/>
        <v/>
      </c>
      <c r="D402" s="48" t="str">
        <f t="shared" si="35"/>
        <v/>
      </c>
      <c r="E402" s="48" t="str">
        <f t="shared" si="36"/>
        <v/>
      </c>
      <c r="F402" s="48" t="str">
        <f t="shared" si="37"/>
        <v/>
      </c>
      <c r="G402" s="47" t="str">
        <f t="shared" si="38"/>
        <v/>
      </c>
    </row>
    <row r="403" spans="1:7">
      <c r="A403" s="45" t="str">
        <f t="shared" si="39"/>
        <v/>
      </c>
      <c r="B403" s="46" t="str">
        <f t="shared" si="40"/>
        <v/>
      </c>
      <c r="C403" s="47" t="str">
        <f t="shared" si="41"/>
        <v/>
      </c>
      <c r="D403" s="48" t="str">
        <f t="shared" si="35"/>
        <v/>
      </c>
      <c r="E403" s="48" t="str">
        <f t="shared" si="36"/>
        <v/>
      </c>
      <c r="F403" s="48" t="str">
        <f t="shared" si="37"/>
        <v/>
      </c>
      <c r="G403" s="47" t="str">
        <f t="shared" si="38"/>
        <v/>
      </c>
    </row>
    <row r="404" spans="1:7">
      <c r="A404" s="45" t="str">
        <f t="shared" si="39"/>
        <v/>
      </c>
      <c r="B404" s="46" t="str">
        <f t="shared" si="40"/>
        <v/>
      </c>
      <c r="C404" s="47" t="str">
        <f t="shared" si="41"/>
        <v/>
      </c>
      <c r="D404" s="48" t="str">
        <f t="shared" ref="D404:D467" si="42">IF(B404="","",IPMT($E$15/12,B404,$E$7,-$E$13,$E$14,0))</f>
        <v/>
      </c>
      <c r="E404" s="48" t="str">
        <f t="shared" ref="E404:E467" si="43">IF(B404="","",PPMT($E$15/12,B404,$E$7,-$E$13,$E$14,0))</f>
        <v/>
      </c>
      <c r="F404" s="48" t="str">
        <f t="shared" ref="F404:F467" si="44">IF(B404="","",SUM(D404:E404))</f>
        <v/>
      </c>
      <c r="G404" s="47" t="str">
        <f t="shared" ref="G404:G467" si="45">IF(B404="","",SUM(C404)-SUM(E404))</f>
        <v/>
      </c>
    </row>
    <row r="405" spans="1:7">
      <c r="A405" s="45" t="str">
        <f t="shared" ref="A405:A468" si="46">IF(B405="","",EDATE(A404,1))</f>
        <v/>
      </c>
      <c r="B405" s="46" t="str">
        <f t="shared" ref="B405:B468" si="47">IF(B404="","",IF(SUM(B404)+1&lt;=$E$7,SUM(B404)+1,""))</f>
        <v/>
      </c>
      <c r="C405" s="47" t="str">
        <f t="shared" ref="C405:C468" si="48">IF(B405="","",G404)</f>
        <v/>
      </c>
      <c r="D405" s="48" t="str">
        <f t="shared" si="42"/>
        <v/>
      </c>
      <c r="E405" s="48" t="str">
        <f t="shared" si="43"/>
        <v/>
      </c>
      <c r="F405" s="48" t="str">
        <f t="shared" si="44"/>
        <v/>
      </c>
      <c r="G405" s="47" t="str">
        <f t="shared" si="45"/>
        <v/>
      </c>
    </row>
    <row r="406" spans="1:7">
      <c r="A406" s="45" t="str">
        <f t="shared" si="46"/>
        <v/>
      </c>
      <c r="B406" s="46" t="str">
        <f t="shared" si="47"/>
        <v/>
      </c>
      <c r="C406" s="47" t="str">
        <f t="shared" si="48"/>
        <v/>
      </c>
      <c r="D406" s="48" t="str">
        <f t="shared" si="42"/>
        <v/>
      </c>
      <c r="E406" s="48" t="str">
        <f t="shared" si="43"/>
        <v/>
      </c>
      <c r="F406" s="48" t="str">
        <f t="shared" si="44"/>
        <v/>
      </c>
      <c r="G406" s="47" t="str">
        <f t="shared" si="45"/>
        <v/>
      </c>
    </row>
    <row r="407" spans="1:7">
      <c r="A407" s="45" t="str">
        <f t="shared" si="46"/>
        <v/>
      </c>
      <c r="B407" s="46" t="str">
        <f t="shared" si="47"/>
        <v/>
      </c>
      <c r="C407" s="47" t="str">
        <f t="shared" si="48"/>
        <v/>
      </c>
      <c r="D407" s="48" t="str">
        <f t="shared" si="42"/>
        <v/>
      </c>
      <c r="E407" s="48" t="str">
        <f t="shared" si="43"/>
        <v/>
      </c>
      <c r="F407" s="48" t="str">
        <f t="shared" si="44"/>
        <v/>
      </c>
      <c r="G407" s="47" t="str">
        <f t="shared" si="45"/>
        <v/>
      </c>
    </row>
    <row r="408" spans="1:7">
      <c r="A408" s="45" t="str">
        <f t="shared" si="46"/>
        <v/>
      </c>
      <c r="B408" s="46" t="str">
        <f t="shared" si="47"/>
        <v/>
      </c>
      <c r="C408" s="47" t="str">
        <f t="shared" si="48"/>
        <v/>
      </c>
      <c r="D408" s="48" t="str">
        <f t="shared" si="42"/>
        <v/>
      </c>
      <c r="E408" s="48" t="str">
        <f t="shared" si="43"/>
        <v/>
      </c>
      <c r="F408" s="48" t="str">
        <f t="shared" si="44"/>
        <v/>
      </c>
      <c r="G408" s="47" t="str">
        <f t="shared" si="45"/>
        <v/>
      </c>
    </row>
    <row r="409" spans="1:7">
      <c r="A409" s="45" t="str">
        <f t="shared" si="46"/>
        <v/>
      </c>
      <c r="B409" s="46" t="str">
        <f t="shared" si="47"/>
        <v/>
      </c>
      <c r="C409" s="47" t="str">
        <f t="shared" si="48"/>
        <v/>
      </c>
      <c r="D409" s="48" t="str">
        <f t="shared" si="42"/>
        <v/>
      </c>
      <c r="E409" s="48" t="str">
        <f t="shared" si="43"/>
        <v/>
      </c>
      <c r="F409" s="48" t="str">
        <f t="shared" si="44"/>
        <v/>
      </c>
      <c r="G409" s="47" t="str">
        <f t="shared" si="45"/>
        <v/>
      </c>
    </row>
    <row r="410" spans="1:7">
      <c r="A410" s="45" t="str">
        <f t="shared" si="46"/>
        <v/>
      </c>
      <c r="B410" s="46" t="str">
        <f t="shared" si="47"/>
        <v/>
      </c>
      <c r="C410" s="47" t="str">
        <f t="shared" si="48"/>
        <v/>
      </c>
      <c r="D410" s="48" t="str">
        <f t="shared" si="42"/>
        <v/>
      </c>
      <c r="E410" s="48" t="str">
        <f t="shared" si="43"/>
        <v/>
      </c>
      <c r="F410" s="48" t="str">
        <f t="shared" si="44"/>
        <v/>
      </c>
      <c r="G410" s="47" t="str">
        <f t="shared" si="45"/>
        <v/>
      </c>
    </row>
    <row r="411" spans="1:7">
      <c r="A411" s="45" t="str">
        <f t="shared" si="46"/>
        <v/>
      </c>
      <c r="B411" s="46" t="str">
        <f t="shared" si="47"/>
        <v/>
      </c>
      <c r="C411" s="47" t="str">
        <f t="shared" si="48"/>
        <v/>
      </c>
      <c r="D411" s="48" t="str">
        <f t="shared" si="42"/>
        <v/>
      </c>
      <c r="E411" s="48" t="str">
        <f t="shared" si="43"/>
        <v/>
      </c>
      <c r="F411" s="48" t="str">
        <f t="shared" si="44"/>
        <v/>
      </c>
      <c r="G411" s="47" t="str">
        <f t="shared" si="45"/>
        <v/>
      </c>
    </row>
    <row r="412" spans="1:7">
      <c r="A412" s="45" t="str">
        <f t="shared" si="46"/>
        <v/>
      </c>
      <c r="B412" s="46" t="str">
        <f t="shared" si="47"/>
        <v/>
      </c>
      <c r="C412" s="47" t="str">
        <f t="shared" si="48"/>
        <v/>
      </c>
      <c r="D412" s="48" t="str">
        <f t="shared" si="42"/>
        <v/>
      </c>
      <c r="E412" s="48" t="str">
        <f t="shared" si="43"/>
        <v/>
      </c>
      <c r="F412" s="48" t="str">
        <f t="shared" si="44"/>
        <v/>
      </c>
      <c r="G412" s="47" t="str">
        <f t="shared" si="45"/>
        <v/>
      </c>
    </row>
    <row r="413" spans="1:7">
      <c r="A413" s="45" t="str">
        <f t="shared" si="46"/>
        <v/>
      </c>
      <c r="B413" s="46" t="str">
        <f t="shared" si="47"/>
        <v/>
      </c>
      <c r="C413" s="47" t="str">
        <f t="shared" si="48"/>
        <v/>
      </c>
      <c r="D413" s="48" t="str">
        <f t="shared" si="42"/>
        <v/>
      </c>
      <c r="E413" s="48" t="str">
        <f t="shared" si="43"/>
        <v/>
      </c>
      <c r="F413" s="48" t="str">
        <f t="shared" si="44"/>
        <v/>
      </c>
      <c r="G413" s="47" t="str">
        <f t="shared" si="45"/>
        <v/>
      </c>
    </row>
    <row r="414" spans="1:7">
      <c r="A414" s="45" t="str">
        <f t="shared" si="46"/>
        <v/>
      </c>
      <c r="B414" s="46" t="str">
        <f t="shared" si="47"/>
        <v/>
      </c>
      <c r="C414" s="47" t="str">
        <f t="shared" si="48"/>
        <v/>
      </c>
      <c r="D414" s="48" t="str">
        <f t="shared" si="42"/>
        <v/>
      </c>
      <c r="E414" s="48" t="str">
        <f t="shared" si="43"/>
        <v/>
      </c>
      <c r="F414" s="48" t="str">
        <f t="shared" si="44"/>
        <v/>
      </c>
      <c r="G414" s="47" t="str">
        <f t="shared" si="45"/>
        <v/>
      </c>
    </row>
    <row r="415" spans="1:7">
      <c r="A415" s="45" t="str">
        <f t="shared" si="46"/>
        <v/>
      </c>
      <c r="B415" s="46" t="str">
        <f t="shared" si="47"/>
        <v/>
      </c>
      <c r="C415" s="47" t="str">
        <f t="shared" si="48"/>
        <v/>
      </c>
      <c r="D415" s="48" t="str">
        <f t="shared" si="42"/>
        <v/>
      </c>
      <c r="E415" s="48" t="str">
        <f t="shared" si="43"/>
        <v/>
      </c>
      <c r="F415" s="48" t="str">
        <f t="shared" si="44"/>
        <v/>
      </c>
      <c r="G415" s="47" t="str">
        <f t="shared" si="45"/>
        <v/>
      </c>
    </row>
    <row r="416" spans="1:7">
      <c r="A416" s="45" t="str">
        <f t="shared" si="46"/>
        <v/>
      </c>
      <c r="B416" s="46" t="str">
        <f t="shared" si="47"/>
        <v/>
      </c>
      <c r="C416" s="47" t="str">
        <f t="shared" si="48"/>
        <v/>
      </c>
      <c r="D416" s="48" t="str">
        <f t="shared" si="42"/>
        <v/>
      </c>
      <c r="E416" s="48" t="str">
        <f t="shared" si="43"/>
        <v/>
      </c>
      <c r="F416" s="48" t="str">
        <f t="shared" si="44"/>
        <v/>
      </c>
      <c r="G416" s="47" t="str">
        <f t="shared" si="45"/>
        <v/>
      </c>
    </row>
    <row r="417" spans="1:7">
      <c r="A417" s="45" t="str">
        <f t="shared" si="46"/>
        <v/>
      </c>
      <c r="B417" s="46" t="str">
        <f t="shared" si="47"/>
        <v/>
      </c>
      <c r="C417" s="47" t="str">
        <f t="shared" si="48"/>
        <v/>
      </c>
      <c r="D417" s="48" t="str">
        <f t="shared" si="42"/>
        <v/>
      </c>
      <c r="E417" s="48" t="str">
        <f t="shared" si="43"/>
        <v/>
      </c>
      <c r="F417" s="48" t="str">
        <f t="shared" si="44"/>
        <v/>
      </c>
      <c r="G417" s="47" t="str">
        <f t="shared" si="45"/>
        <v/>
      </c>
    </row>
    <row r="418" spans="1:7">
      <c r="A418" s="45" t="str">
        <f t="shared" si="46"/>
        <v/>
      </c>
      <c r="B418" s="46" t="str">
        <f t="shared" si="47"/>
        <v/>
      </c>
      <c r="C418" s="47" t="str">
        <f t="shared" si="48"/>
        <v/>
      </c>
      <c r="D418" s="48" t="str">
        <f t="shared" si="42"/>
        <v/>
      </c>
      <c r="E418" s="48" t="str">
        <f t="shared" si="43"/>
        <v/>
      </c>
      <c r="F418" s="48" t="str">
        <f t="shared" si="44"/>
        <v/>
      </c>
      <c r="G418" s="47" t="str">
        <f t="shared" si="45"/>
        <v/>
      </c>
    </row>
    <row r="419" spans="1:7">
      <c r="A419" s="45" t="str">
        <f t="shared" si="46"/>
        <v/>
      </c>
      <c r="B419" s="46" t="str">
        <f t="shared" si="47"/>
        <v/>
      </c>
      <c r="C419" s="47" t="str">
        <f t="shared" si="48"/>
        <v/>
      </c>
      <c r="D419" s="48" t="str">
        <f t="shared" si="42"/>
        <v/>
      </c>
      <c r="E419" s="48" t="str">
        <f t="shared" si="43"/>
        <v/>
      </c>
      <c r="F419" s="48" t="str">
        <f t="shared" si="44"/>
        <v/>
      </c>
      <c r="G419" s="47" t="str">
        <f t="shared" si="45"/>
        <v/>
      </c>
    </row>
    <row r="420" spans="1:7">
      <c r="A420" s="45" t="str">
        <f t="shared" si="46"/>
        <v/>
      </c>
      <c r="B420" s="46" t="str">
        <f t="shared" si="47"/>
        <v/>
      </c>
      <c r="C420" s="47" t="str">
        <f t="shared" si="48"/>
        <v/>
      </c>
      <c r="D420" s="48" t="str">
        <f t="shared" si="42"/>
        <v/>
      </c>
      <c r="E420" s="48" t="str">
        <f t="shared" si="43"/>
        <v/>
      </c>
      <c r="F420" s="48" t="str">
        <f t="shared" si="44"/>
        <v/>
      </c>
      <c r="G420" s="47" t="str">
        <f t="shared" si="45"/>
        <v/>
      </c>
    </row>
    <row r="421" spans="1:7">
      <c r="A421" s="45" t="str">
        <f t="shared" si="46"/>
        <v/>
      </c>
      <c r="B421" s="46" t="str">
        <f t="shared" si="47"/>
        <v/>
      </c>
      <c r="C421" s="47" t="str">
        <f t="shared" si="48"/>
        <v/>
      </c>
      <c r="D421" s="48" t="str">
        <f t="shared" si="42"/>
        <v/>
      </c>
      <c r="E421" s="48" t="str">
        <f t="shared" si="43"/>
        <v/>
      </c>
      <c r="F421" s="48" t="str">
        <f t="shared" si="44"/>
        <v/>
      </c>
      <c r="G421" s="47" t="str">
        <f t="shared" si="45"/>
        <v/>
      </c>
    </row>
    <row r="422" spans="1:7">
      <c r="A422" s="45" t="str">
        <f t="shared" si="46"/>
        <v/>
      </c>
      <c r="B422" s="46" t="str">
        <f t="shared" si="47"/>
        <v/>
      </c>
      <c r="C422" s="47" t="str">
        <f t="shared" si="48"/>
        <v/>
      </c>
      <c r="D422" s="48" t="str">
        <f t="shared" si="42"/>
        <v/>
      </c>
      <c r="E422" s="48" t="str">
        <f t="shared" si="43"/>
        <v/>
      </c>
      <c r="F422" s="48" t="str">
        <f t="shared" si="44"/>
        <v/>
      </c>
      <c r="G422" s="47" t="str">
        <f t="shared" si="45"/>
        <v/>
      </c>
    </row>
    <row r="423" spans="1:7">
      <c r="A423" s="45" t="str">
        <f t="shared" si="46"/>
        <v/>
      </c>
      <c r="B423" s="46" t="str">
        <f t="shared" si="47"/>
        <v/>
      </c>
      <c r="C423" s="47" t="str">
        <f t="shared" si="48"/>
        <v/>
      </c>
      <c r="D423" s="48" t="str">
        <f t="shared" si="42"/>
        <v/>
      </c>
      <c r="E423" s="48" t="str">
        <f t="shared" si="43"/>
        <v/>
      </c>
      <c r="F423" s="48" t="str">
        <f t="shared" si="44"/>
        <v/>
      </c>
      <c r="G423" s="47" t="str">
        <f t="shared" si="45"/>
        <v/>
      </c>
    </row>
    <row r="424" spans="1:7">
      <c r="A424" s="45" t="str">
        <f t="shared" si="46"/>
        <v/>
      </c>
      <c r="B424" s="46" t="str">
        <f t="shared" si="47"/>
        <v/>
      </c>
      <c r="C424" s="47" t="str">
        <f t="shared" si="48"/>
        <v/>
      </c>
      <c r="D424" s="48" t="str">
        <f t="shared" si="42"/>
        <v/>
      </c>
      <c r="E424" s="48" t="str">
        <f t="shared" si="43"/>
        <v/>
      </c>
      <c r="F424" s="48" t="str">
        <f t="shared" si="44"/>
        <v/>
      </c>
      <c r="G424" s="47" t="str">
        <f t="shared" si="45"/>
        <v/>
      </c>
    </row>
    <row r="425" spans="1:7">
      <c r="A425" s="45" t="str">
        <f t="shared" si="46"/>
        <v/>
      </c>
      <c r="B425" s="46" t="str">
        <f t="shared" si="47"/>
        <v/>
      </c>
      <c r="C425" s="47" t="str">
        <f t="shared" si="48"/>
        <v/>
      </c>
      <c r="D425" s="48" t="str">
        <f t="shared" si="42"/>
        <v/>
      </c>
      <c r="E425" s="48" t="str">
        <f t="shared" si="43"/>
        <v/>
      </c>
      <c r="F425" s="48" t="str">
        <f t="shared" si="44"/>
        <v/>
      </c>
      <c r="G425" s="47" t="str">
        <f t="shared" si="45"/>
        <v/>
      </c>
    </row>
    <row r="426" spans="1:7">
      <c r="A426" s="45" t="str">
        <f t="shared" si="46"/>
        <v/>
      </c>
      <c r="B426" s="46" t="str">
        <f t="shared" si="47"/>
        <v/>
      </c>
      <c r="C426" s="47" t="str">
        <f t="shared" si="48"/>
        <v/>
      </c>
      <c r="D426" s="48" t="str">
        <f t="shared" si="42"/>
        <v/>
      </c>
      <c r="E426" s="48" t="str">
        <f t="shared" si="43"/>
        <v/>
      </c>
      <c r="F426" s="48" t="str">
        <f t="shared" si="44"/>
        <v/>
      </c>
      <c r="G426" s="47" t="str">
        <f t="shared" si="45"/>
        <v/>
      </c>
    </row>
    <row r="427" spans="1:7">
      <c r="A427" s="45" t="str">
        <f t="shared" si="46"/>
        <v/>
      </c>
      <c r="B427" s="46" t="str">
        <f t="shared" si="47"/>
        <v/>
      </c>
      <c r="C427" s="47" t="str">
        <f t="shared" si="48"/>
        <v/>
      </c>
      <c r="D427" s="48" t="str">
        <f t="shared" si="42"/>
        <v/>
      </c>
      <c r="E427" s="48" t="str">
        <f t="shared" si="43"/>
        <v/>
      </c>
      <c r="F427" s="48" t="str">
        <f t="shared" si="44"/>
        <v/>
      </c>
      <c r="G427" s="47" t="str">
        <f t="shared" si="45"/>
        <v/>
      </c>
    </row>
    <row r="428" spans="1:7">
      <c r="A428" s="45" t="str">
        <f t="shared" si="46"/>
        <v/>
      </c>
      <c r="B428" s="46" t="str">
        <f t="shared" si="47"/>
        <v/>
      </c>
      <c r="C428" s="47" t="str">
        <f t="shared" si="48"/>
        <v/>
      </c>
      <c r="D428" s="48" t="str">
        <f t="shared" si="42"/>
        <v/>
      </c>
      <c r="E428" s="48" t="str">
        <f t="shared" si="43"/>
        <v/>
      </c>
      <c r="F428" s="48" t="str">
        <f t="shared" si="44"/>
        <v/>
      </c>
      <c r="G428" s="47" t="str">
        <f t="shared" si="45"/>
        <v/>
      </c>
    </row>
    <row r="429" spans="1:7">
      <c r="A429" s="45" t="str">
        <f t="shared" si="46"/>
        <v/>
      </c>
      <c r="B429" s="46" t="str">
        <f t="shared" si="47"/>
        <v/>
      </c>
      <c r="C429" s="47" t="str">
        <f t="shared" si="48"/>
        <v/>
      </c>
      <c r="D429" s="48" t="str">
        <f t="shared" si="42"/>
        <v/>
      </c>
      <c r="E429" s="48" t="str">
        <f t="shared" si="43"/>
        <v/>
      </c>
      <c r="F429" s="48" t="str">
        <f t="shared" si="44"/>
        <v/>
      </c>
      <c r="G429" s="47" t="str">
        <f t="shared" si="45"/>
        <v/>
      </c>
    </row>
    <row r="430" spans="1:7">
      <c r="A430" s="45" t="str">
        <f t="shared" si="46"/>
        <v/>
      </c>
      <c r="B430" s="46" t="str">
        <f t="shared" si="47"/>
        <v/>
      </c>
      <c r="C430" s="47" t="str">
        <f t="shared" si="48"/>
        <v/>
      </c>
      <c r="D430" s="48" t="str">
        <f t="shared" si="42"/>
        <v/>
      </c>
      <c r="E430" s="48" t="str">
        <f t="shared" si="43"/>
        <v/>
      </c>
      <c r="F430" s="48" t="str">
        <f t="shared" si="44"/>
        <v/>
      </c>
      <c r="G430" s="47" t="str">
        <f t="shared" si="45"/>
        <v/>
      </c>
    </row>
    <row r="431" spans="1:7">
      <c r="A431" s="45" t="str">
        <f t="shared" si="46"/>
        <v/>
      </c>
      <c r="B431" s="46" t="str">
        <f t="shared" si="47"/>
        <v/>
      </c>
      <c r="C431" s="47" t="str">
        <f t="shared" si="48"/>
        <v/>
      </c>
      <c r="D431" s="48" t="str">
        <f t="shared" si="42"/>
        <v/>
      </c>
      <c r="E431" s="48" t="str">
        <f t="shared" si="43"/>
        <v/>
      </c>
      <c r="F431" s="48" t="str">
        <f t="shared" si="44"/>
        <v/>
      </c>
      <c r="G431" s="47" t="str">
        <f t="shared" si="45"/>
        <v/>
      </c>
    </row>
    <row r="432" spans="1:7">
      <c r="A432" s="45" t="str">
        <f t="shared" si="46"/>
        <v/>
      </c>
      <c r="B432" s="46" t="str">
        <f t="shared" si="47"/>
        <v/>
      </c>
      <c r="C432" s="47" t="str">
        <f t="shared" si="48"/>
        <v/>
      </c>
      <c r="D432" s="48" t="str">
        <f t="shared" si="42"/>
        <v/>
      </c>
      <c r="E432" s="48" t="str">
        <f t="shared" si="43"/>
        <v/>
      </c>
      <c r="F432" s="48" t="str">
        <f t="shared" si="44"/>
        <v/>
      </c>
      <c r="G432" s="47" t="str">
        <f t="shared" si="45"/>
        <v/>
      </c>
    </row>
    <row r="433" spans="1:7">
      <c r="A433" s="45" t="str">
        <f t="shared" si="46"/>
        <v/>
      </c>
      <c r="B433" s="46" t="str">
        <f t="shared" si="47"/>
        <v/>
      </c>
      <c r="C433" s="47" t="str">
        <f t="shared" si="48"/>
        <v/>
      </c>
      <c r="D433" s="48" t="str">
        <f t="shared" si="42"/>
        <v/>
      </c>
      <c r="E433" s="48" t="str">
        <f t="shared" si="43"/>
        <v/>
      </c>
      <c r="F433" s="48" t="str">
        <f t="shared" si="44"/>
        <v/>
      </c>
      <c r="G433" s="47" t="str">
        <f t="shared" si="45"/>
        <v/>
      </c>
    </row>
    <row r="434" spans="1:7">
      <c r="A434" s="45" t="str">
        <f t="shared" si="46"/>
        <v/>
      </c>
      <c r="B434" s="46" t="str">
        <f t="shared" si="47"/>
        <v/>
      </c>
      <c r="C434" s="47" t="str">
        <f t="shared" si="48"/>
        <v/>
      </c>
      <c r="D434" s="48" t="str">
        <f t="shared" si="42"/>
        <v/>
      </c>
      <c r="E434" s="48" t="str">
        <f t="shared" si="43"/>
        <v/>
      </c>
      <c r="F434" s="48" t="str">
        <f t="shared" si="44"/>
        <v/>
      </c>
      <c r="G434" s="47" t="str">
        <f t="shared" si="45"/>
        <v/>
      </c>
    </row>
    <row r="435" spans="1:7">
      <c r="A435" s="45" t="str">
        <f t="shared" si="46"/>
        <v/>
      </c>
      <c r="B435" s="46" t="str">
        <f t="shared" si="47"/>
        <v/>
      </c>
      <c r="C435" s="47" t="str">
        <f t="shared" si="48"/>
        <v/>
      </c>
      <c r="D435" s="48" t="str">
        <f t="shared" si="42"/>
        <v/>
      </c>
      <c r="E435" s="48" t="str">
        <f t="shared" si="43"/>
        <v/>
      </c>
      <c r="F435" s="48" t="str">
        <f t="shared" si="44"/>
        <v/>
      </c>
      <c r="G435" s="47" t="str">
        <f t="shared" si="45"/>
        <v/>
      </c>
    </row>
    <row r="436" spans="1:7">
      <c r="A436" s="45" t="str">
        <f t="shared" si="46"/>
        <v/>
      </c>
      <c r="B436" s="46" t="str">
        <f t="shared" si="47"/>
        <v/>
      </c>
      <c r="C436" s="47" t="str">
        <f t="shared" si="48"/>
        <v/>
      </c>
      <c r="D436" s="48" t="str">
        <f t="shared" si="42"/>
        <v/>
      </c>
      <c r="E436" s="48" t="str">
        <f t="shared" si="43"/>
        <v/>
      </c>
      <c r="F436" s="48" t="str">
        <f t="shared" si="44"/>
        <v/>
      </c>
      <c r="G436" s="47" t="str">
        <f t="shared" si="45"/>
        <v/>
      </c>
    </row>
    <row r="437" spans="1:7">
      <c r="A437" s="45" t="str">
        <f t="shared" si="46"/>
        <v/>
      </c>
      <c r="B437" s="46" t="str">
        <f t="shared" si="47"/>
        <v/>
      </c>
      <c r="C437" s="47" t="str">
        <f t="shared" si="48"/>
        <v/>
      </c>
      <c r="D437" s="48" t="str">
        <f t="shared" si="42"/>
        <v/>
      </c>
      <c r="E437" s="48" t="str">
        <f t="shared" si="43"/>
        <v/>
      </c>
      <c r="F437" s="48" t="str">
        <f t="shared" si="44"/>
        <v/>
      </c>
      <c r="G437" s="47" t="str">
        <f t="shared" si="45"/>
        <v/>
      </c>
    </row>
    <row r="438" spans="1:7">
      <c r="A438" s="45" t="str">
        <f t="shared" si="46"/>
        <v/>
      </c>
      <c r="B438" s="46" t="str">
        <f t="shared" si="47"/>
        <v/>
      </c>
      <c r="C438" s="47" t="str">
        <f t="shared" si="48"/>
        <v/>
      </c>
      <c r="D438" s="48" t="str">
        <f t="shared" si="42"/>
        <v/>
      </c>
      <c r="E438" s="48" t="str">
        <f t="shared" si="43"/>
        <v/>
      </c>
      <c r="F438" s="48" t="str">
        <f t="shared" si="44"/>
        <v/>
      </c>
      <c r="G438" s="47" t="str">
        <f t="shared" si="45"/>
        <v/>
      </c>
    </row>
    <row r="439" spans="1:7">
      <c r="A439" s="45" t="str">
        <f t="shared" si="46"/>
        <v/>
      </c>
      <c r="B439" s="46" t="str">
        <f t="shared" si="47"/>
        <v/>
      </c>
      <c r="C439" s="47" t="str">
        <f t="shared" si="48"/>
        <v/>
      </c>
      <c r="D439" s="48" t="str">
        <f t="shared" si="42"/>
        <v/>
      </c>
      <c r="E439" s="48" t="str">
        <f t="shared" si="43"/>
        <v/>
      </c>
      <c r="F439" s="48" t="str">
        <f t="shared" si="44"/>
        <v/>
      </c>
      <c r="G439" s="47" t="str">
        <f t="shared" si="45"/>
        <v/>
      </c>
    </row>
    <row r="440" spans="1:7">
      <c r="A440" s="45" t="str">
        <f t="shared" si="46"/>
        <v/>
      </c>
      <c r="B440" s="46" t="str">
        <f t="shared" si="47"/>
        <v/>
      </c>
      <c r="C440" s="47" t="str">
        <f t="shared" si="48"/>
        <v/>
      </c>
      <c r="D440" s="48" t="str">
        <f t="shared" si="42"/>
        <v/>
      </c>
      <c r="E440" s="48" t="str">
        <f t="shared" si="43"/>
        <v/>
      </c>
      <c r="F440" s="48" t="str">
        <f t="shared" si="44"/>
        <v/>
      </c>
      <c r="G440" s="47" t="str">
        <f t="shared" si="45"/>
        <v/>
      </c>
    </row>
    <row r="441" spans="1:7">
      <c r="A441" s="45" t="str">
        <f t="shared" si="46"/>
        <v/>
      </c>
      <c r="B441" s="46" t="str">
        <f t="shared" si="47"/>
        <v/>
      </c>
      <c r="C441" s="47" t="str">
        <f t="shared" si="48"/>
        <v/>
      </c>
      <c r="D441" s="48" t="str">
        <f t="shared" si="42"/>
        <v/>
      </c>
      <c r="E441" s="48" t="str">
        <f t="shared" si="43"/>
        <v/>
      </c>
      <c r="F441" s="48" t="str">
        <f t="shared" si="44"/>
        <v/>
      </c>
      <c r="G441" s="47" t="str">
        <f t="shared" si="45"/>
        <v/>
      </c>
    </row>
    <row r="442" spans="1:7">
      <c r="A442" s="45" t="str">
        <f t="shared" si="46"/>
        <v/>
      </c>
      <c r="B442" s="46" t="str">
        <f t="shared" si="47"/>
        <v/>
      </c>
      <c r="C442" s="47" t="str">
        <f t="shared" si="48"/>
        <v/>
      </c>
      <c r="D442" s="48" t="str">
        <f t="shared" si="42"/>
        <v/>
      </c>
      <c r="E442" s="48" t="str">
        <f t="shared" si="43"/>
        <v/>
      </c>
      <c r="F442" s="48" t="str">
        <f t="shared" si="44"/>
        <v/>
      </c>
      <c r="G442" s="47" t="str">
        <f t="shared" si="45"/>
        <v/>
      </c>
    </row>
    <row r="443" spans="1:7">
      <c r="A443" s="45" t="str">
        <f t="shared" si="46"/>
        <v/>
      </c>
      <c r="B443" s="46" t="str">
        <f t="shared" si="47"/>
        <v/>
      </c>
      <c r="C443" s="47" t="str">
        <f t="shared" si="48"/>
        <v/>
      </c>
      <c r="D443" s="48" t="str">
        <f t="shared" si="42"/>
        <v/>
      </c>
      <c r="E443" s="48" t="str">
        <f t="shared" si="43"/>
        <v/>
      </c>
      <c r="F443" s="48" t="str">
        <f t="shared" si="44"/>
        <v/>
      </c>
      <c r="G443" s="47" t="str">
        <f t="shared" si="45"/>
        <v/>
      </c>
    </row>
    <row r="444" spans="1:7">
      <c r="A444" s="45" t="str">
        <f t="shared" si="46"/>
        <v/>
      </c>
      <c r="B444" s="46" t="str">
        <f t="shared" si="47"/>
        <v/>
      </c>
      <c r="C444" s="47" t="str">
        <f t="shared" si="48"/>
        <v/>
      </c>
      <c r="D444" s="48" t="str">
        <f t="shared" si="42"/>
        <v/>
      </c>
      <c r="E444" s="48" t="str">
        <f t="shared" si="43"/>
        <v/>
      </c>
      <c r="F444" s="48" t="str">
        <f t="shared" si="44"/>
        <v/>
      </c>
      <c r="G444" s="47" t="str">
        <f t="shared" si="45"/>
        <v/>
      </c>
    </row>
    <row r="445" spans="1:7">
      <c r="A445" s="45" t="str">
        <f t="shared" si="46"/>
        <v/>
      </c>
      <c r="B445" s="46" t="str">
        <f t="shared" si="47"/>
        <v/>
      </c>
      <c r="C445" s="47" t="str">
        <f t="shared" si="48"/>
        <v/>
      </c>
      <c r="D445" s="48" t="str">
        <f t="shared" si="42"/>
        <v/>
      </c>
      <c r="E445" s="48" t="str">
        <f t="shared" si="43"/>
        <v/>
      </c>
      <c r="F445" s="48" t="str">
        <f t="shared" si="44"/>
        <v/>
      </c>
      <c r="G445" s="47" t="str">
        <f t="shared" si="45"/>
        <v/>
      </c>
    </row>
    <row r="446" spans="1:7">
      <c r="A446" s="45" t="str">
        <f t="shared" si="46"/>
        <v/>
      </c>
      <c r="B446" s="46" t="str">
        <f t="shared" si="47"/>
        <v/>
      </c>
      <c r="C446" s="47" t="str">
        <f t="shared" si="48"/>
        <v/>
      </c>
      <c r="D446" s="48" t="str">
        <f t="shared" si="42"/>
        <v/>
      </c>
      <c r="E446" s="48" t="str">
        <f t="shared" si="43"/>
        <v/>
      </c>
      <c r="F446" s="48" t="str">
        <f t="shared" si="44"/>
        <v/>
      </c>
      <c r="G446" s="47" t="str">
        <f t="shared" si="45"/>
        <v/>
      </c>
    </row>
    <row r="447" spans="1:7">
      <c r="A447" s="45" t="str">
        <f t="shared" si="46"/>
        <v/>
      </c>
      <c r="B447" s="46" t="str">
        <f t="shared" si="47"/>
        <v/>
      </c>
      <c r="C447" s="47" t="str">
        <f t="shared" si="48"/>
        <v/>
      </c>
      <c r="D447" s="48" t="str">
        <f t="shared" si="42"/>
        <v/>
      </c>
      <c r="E447" s="48" t="str">
        <f t="shared" si="43"/>
        <v/>
      </c>
      <c r="F447" s="48" t="str">
        <f t="shared" si="44"/>
        <v/>
      </c>
      <c r="G447" s="47" t="str">
        <f t="shared" si="45"/>
        <v/>
      </c>
    </row>
    <row r="448" spans="1:7">
      <c r="A448" s="45" t="str">
        <f t="shared" si="46"/>
        <v/>
      </c>
      <c r="B448" s="46" t="str">
        <f t="shared" si="47"/>
        <v/>
      </c>
      <c r="C448" s="47" t="str">
        <f t="shared" si="48"/>
        <v/>
      </c>
      <c r="D448" s="48" t="str">
        <f t="shared" si="42"/>
        <v/>
      </c>
      <c r="E448" s="48" t="str">
        <f t="shared" si="43"/>
        <v/>
      </c>
      <c r="F448" s="48" t="str">
        <f t="shared" si="44"/>
        <v/>
      </c>
      <c r="G448" s="47" t="str">
        <f t="shared" si="45"/>
        <v/>
      </c>
    </row>
    <row r="449" spans="1:7">
      <c r="A449" s="45" t="str">
        <f t="shared" si="46"/>
        <v/>
      </c>
      <c r="B449" s="46" t="str">
        <f t="shared" si="47"/>
        <v/>
      </c>
      <c r="C449" s="47" t="str">
        <f t="shared" si="48"/>
        <v/>
      </c>
      <c r="D449" s="48" t="str">
        <f t="shared" si="42"/>
        <v/>
      </c>
      <c r="E449" s="48" t="str">
        <f t="shared" si="43"/>
        <v/>
      </c>
      <c r="F449" s="48" t="str">
        <f t="shared" si="44"/>
        <v/>
      </c>
      <c r="G449" s="47" t="str">
        <f t="shared" si="45"/>
        <v/>
      </c>
    </row>
    <row r="450" spans="1:7">
      <c r="A450" s="45" t="str">
        <f t="shared" si="46"/>
        <v/>
      </c>
      <c r="B450" s="46" t="str">
        <f t="shared" si="47"/>
        <v/>
      </c>
      <c r="C450" s="47" t="str">
        <f t="shared" si="48"/>
        <v/>
      </c>
      <c r="D450" s="48" t="str">
        <f t="shared" si="42"/>
        <v/>
      </c>
      <c r="E450" s="48" t="str">
        <f t="shared" si="43"/>
        <v/>
      </c>
      <c r="F450" s="48" t="str">
        <f t="shared" si="44"/>
        <v/>
      </c>
      <c r="G450" s="47" t="str">
        <f t="shared" si="45"/>
        <v/>
      </c>
    </row>
    <row r="451" spans="1:7">
      <c r="A451" s="45" t="str">
        <f t="shared" si="46"/>
        <v/>
      </c>
      <c r="B451" s="46" t="str">
        <f t="shared" si="47"/>
        <v/>
      </c>
      <c r="C451" s="47" t="str">
        <f t="shared" si="48"/>
        <v/>
      </c>
      <c r="D451" s="48" t="str">
        <f t="shared" si="42"/>
        <v/>
      </c>
      <c r="E451" s="48" t="str">
        <f t="shared" si="43"/>
        <v/>
      </c>
      <c r="F451" s="48" t="str">
        <f t="shared" si="44"/>
        <v/>
      </c>
      <c r="G451" s="47" t="str">
        <f t="shared" si="45"/>
        <v/>
      </c>
    </row>
    <row r="452" spans="1:7">
      <c r="A452" s="45" t="str">
        <f t="shared" si="46"/>
        <v/>
      </c>
      <c r="B452" s="46" t="str">
        <f t="shared" si="47"/>
        <v/>
      </c>
      <c r="C452" s="47" t="str">
        <f t="shared" si="48"/>
        <v/>
      </c>
      <c r="D452" s="48" t="str">
        <f t="shared" si="42"/>
        <v/>
      </c>
      <c r="E452" s="48" t="str">
        <f t="shared" si="43"/>
        <v/>
      </c>
      <c r="F452" s="48" t="str">
        <f t="shared" si="44"/>
        <v/>
      </c>
      <c r="G452" s="47" t="str">
        <f t="shared" si="45"/>
        <v/>
      </c>
    </row>
    <row r="453" spans="1:7">
      <c r="A453" s="45" t="str">
        <f t="shared" si="46"/>
        <v/>
      </c>
      <c r="B453" s="46" t="str">
        <f t="shared" si="47"/>
        <v/>
      </c>
      <c r="C453" s="47" t="str">
        <f t="shared" si="48"/>
        <v/>
      </c>
      <c r="D453" s="48" t="str">
        <f t="shared" si="42"/>
        <v/>
      </c>
      <c r="E453" s="48" t="str">
        <f t="shared" si="43"/>
        <v/>
      </c>
      <c r="F453" s="48" t="str">
        <f t="shared" si="44"/>
        <v/>
      </c>
      <c r="G453" s="47" t="str">
        <f t="shared" si="45"/>
        <v/>
      </c>
    </row>
    <row r="454" spans="1:7">
      <c r="A454" s="45" t="str">
        <f t="shared" si="46"/>
        <v/>
      </c>
      <c r="B454" s="46" t="str">
        <f t="shared" si="47"/>
        <v/>
      </c>
      <c r="C454" s="47" t="str">
        <f t="shared" si="48"/>
        <v/>
      </c>
      <c r="D454" s="48" t="str">
        <f t="shared" si="42"/>
        <v/>
      </c>
      <c r="E454" s="48" t="str">
        <f t="shared" si="43"/>
        <v/>
      </c>
      <c r="F454" s="48" t="str">
        <f t="shared" si="44"/>
        <v/>
      </c>
      <c r="G454" s="47" t="str">
        <f t="shared" si="45"/>
        <v/>
      </c>
    </row>
    <row r="455" spans="1:7">
      <c r="A455" s="45" t="str">
        <f t="shared" si="46"/>
        <v/>
      </c>
      <c r="B455" s="46" t="str">
        <f t="shared" si="47"/>
        <v/>
      </c>
      <c r="C455" s="47" t="str">
        <f t="shared" si="48"/>
        <v/>
      </c>
      <c r="D455" s="48" t="str">
        <f t="shared" si="42"/>
        <v/>
      </c>
      <c r="E455" s="48" t="str">
        <f t="shared" si="43"/>
        <v/>
      </c>
      <c r="F455" s="48" t="str">
        <f t="shared" si="44"/>
        <v/>
      </c>
      <c r="G455" s="47" t="str">
        <f t="shared" si="45"/>
        <v/>
      </c>
    </row>
    <row r="456" spans="1:7">
      <c r="A456" s="45" t="str">
        <f t="shared" si="46"/>
        <v/>
      </c>
      <c r="B456" s="46" t="str">
        <f t="shared" si="47"/>
        <v/>
      </c>
      <c r="C456" s="47" t="str">
        <f t="shared" si="48"/>
        <v/>
      </c>
      <c r="D456" s="48" t="str">
        <f t="shared" si="42"/>
        <v/>
      </c>
      <c r="E456" s="48" t="str">
        <f t="shared" si="43"/>
        <v/>
      </c>
      <c r="F456" s="48" t="str">
        <f t="shared" si="44"/>
        <v/>
      </c>
      <c r="G456" s="47" t="str">
        <f t="shared" si="45"/>
        <v/>
      </c>
    </row>
    <row r="457" spans="1:7">
      <c r="A457" s="45" t="str">
        <f t="shared" si="46"/>
        <v/>
      </c>
      <c r="B457" s="46" t="str">
        <f t="shared" si="47"/>
        <v/>
      </c>
      <c r="C457" s="47" t="str">
        <f t="shared" si="48"/>
        <v/>
      </c>
      <c r="D457" s="48" t="str">
        <f t="shared" si="42"/>
        <v/>
      </c>
      <c r="E457" s="48" t="str">
        <f t="shared" si="43"/>
        <v/>
      </c>
      <c r="F457" s="48" t="str">
        <f t="shared" si="44"/>
        <v/>
      </c>
      <c r="G457" s="47" t="str">
        <f t="shared" si="45"/>
        <v/>
      </c>
    </row>
    <row r="458" spans="1:7">
      <c r="A458" s="45" t="str">
        <f t="shared" si="46"/>
        <v/>
      </c>
      <c r="B458" s="46" t="str">
        <f t="shared" si="47"/>
        <v/>
      </c>
      <c r="C458" s="47" t="str">
        <f t="shared" si="48"/>
        <v/>
      </c>
      <c r="D458" s="48" t="str">
        <f t="shared" si="42"/>
        <v/>
      </c>
      <c r="E458" s="48" t="str">
        <f t="shared" si="43"/>
        <v/>
      </c>
      <c r="F458" s="48" t="str">
        <f t="shared" si="44"/>
        <v/>
      </c>
      <c r="G458" s="47" t="str">
        <f t="shared" si="45"/>
        <v/>
      </c>
    </row>
    <row r="459" spans="1:7">
      <c r="A459" s="45" t="str">
        <f t="shared" si="46"/>
        <v/>
      </c>
      <c r="B459" s="46" t="str">
        <f t="shared" si="47"/>
        <v/>
      </c>
      <c r="C459" s="47" t="str">
        <f t="shared" si="48"/>
        <v/>
      </c>
      <c r="D459" s="48" t="str">
        <f t="shared" si="42"/>
        <v/>
      </c>
      <c r="E459" s="48" t="str">
        <f t="shared" si="43"/>
        <v/>
      </c>
      <c r="F459" s="48" t="str">
        <f t="shared" si="44"/>
        <v/>
      </c>
      <c r="G459" s="47" t="str">
        <f t="shared" si="45"/>
        <v/>
      </c>
    </row>
    <row r="460" spans="1:7">
      <c r="A460" s="45" t="str">
        <f t="shared" si="46"/>
        <v/>
      </c>
      <c r="B460" s="46" t="str">
        <f t="shared" si="47"/>
        <v/>
      </c>
      <c r="C460" s="47" t="str">
        <f t="shared" si="48"/>
        <v/>
      </c>
      <c r="D460" s="48" t="str">
        <f t="shared" si="42"/>
        <v/>
      </c>
      <c r="E460" s="48" t="str">
        <f t="shared" si="43"/>
        <v/>
      </c>
      <c r="F460" s="48" t="str">
        <f t="shared" si="44"/>
        <v/>
      </c>
      <c r="G460" s="47" t="str">
        <f t="shared" si="45"/>
        <v/>
      </c>
    </row>
    <row r="461" spans="1:7">
      <c r="A461" s="45" t="str">
        <f t="shared" si="46"/>
        <v/>
      </c>
      <c r="B461" s="46" t="str">
        <f t="shared" si="47"/>
        <v/>
      </c>
      <c r="C461" s="47" t="str">
        <f t="shared" si="48"/>
        <v/>
      </c>
      <c r="D461" s="48" t="str">
        <f t="shared" si="42"/>
        <v/>
      </c>
      <c r="E461" s="48" t="str">
        <f t="shared" si="43"/>
        <v/>
      </c>
      <c r="F461" s="48" t="str">
        <f t="shared" si="44"/>
        <v/>
      </c>
      <c r="G461" s="47" t="str">
        <f t="shared" si="45"/>
        <v/>
      </c>
    </row>
    <row r="462" spans="1:7">
      <c r="A462" s="45" t="str">
        <f t="shared" si="46"/>
        <v/>
      </c>
      <c r="B462" s="46" t="str">
        <f t="shared" si="47"/>
        <v/>
      </c>
      <c r="C462" s="47" t="str">
        <f t="shared" si="48"/>
        <v/>
      </c>
      <c r="D462" s="48" t="str">
        <f t="shared" si="42"/>
        <v/>
      </c>
      <c r="E462" s="48" t="str">
        <f t="shared" si="43"/>
        <v/>
      </c>
      <c r="F462" s="48" t="str">
        <f t="shared" si="44"/>
        <v/>
      </c>
      <c r="G462" s="47" t="str">
        <f t="shared" si="45"/>
        <v/>
      </c>
    </row>
    <row r="463" spans="1:7">
      <c r="A463" s="45" t="str">
        <f t="shared" si="46"/>
        <v/>
      </c>
      <c r="B463" s="46" t="str">
        <f t="shared" si="47"/>
        <v/>
      </c>
      <c r="C463" s="47" t="str">
        <f t="shared" si="48"/>
        <v/>
      </c>
      <c r="D463" s="48" t="str">
        <f t="shared" si="42"/>
        <v/>
      </c>
      <c r="E463" s="48" t="str">
        <f t="shared" si="43"/>
        <v/>
      </c>
      <c r="F463" s="48" t="str">
        <f t="shared" si="44"/>
        <v/>
      </c>
      <c r="G463" s="47" t="str">
        <f t="shared" si="45"/>
        <v/>
      </c>
    </row>
    <row r="464" spans="1:7">
      <c r="A464" s="45" t="str">
        <f t="shared" si="46"/>
        <v/>
      </c>
      <c r="B464" s="46" t="str">
        <f t="shared" si="47"/>
        <v/>
      </c>
      <c r="C464" s="47" t="str">
        <f t="shared" si="48"/>
        <v/>
      </c>
      <c r="D464" s="48" t="str">
        <f t="shared" si="42"/>
        <v/>
      </c>
      <c r="E464" s="48" t="str">
        <f t="shared" si="43"/>
        <v/>
      </c>
      <c r="F464" s="48" t="str">
        <f t="shared" si="44"/>
        <v/>
      </c>
      <c r="G464" s="47" t="str">
        <f t="shared" si="45"/>
        <v/>
      </c>
    </row>
    <row r="465" spans="1:7">
      <c r="A465" s="45" t="str">
        <f t="shared" si="46"/>
        <v/>
      </c>
      <c r="B465" s="46" t="str">
        <f t="shared" si="47"/>
        <v/>
      </c>
      <c r="C465" s="47" t="str">
        <f t="shared" si="48"/>
        <v/>
      </c>
      <c r="D465" s="48" t="str">
        <f t="shared" si="42"/>
        <v/>
      </c>
      <c r="E465" s="48" t="str">
        <f t="shared" si="43"/>
        <v/>
      </c>
      <c r="F465" s="48" t="str">
        <f t="shared" si="44"/>
        <v/>
      </c>
      <c r="G465" s="47" t="str">
        <f t="shared" si="45"/>
        <v/>
      </c>
    </row>
    <row r="466" spans="1:7">
      <c r="A466" s="45" t="str">
        <f t="shared" si="46"/>
        <v/>
      </c>
      <c r="B466" s="46" t="str">
        <f t="shared" si="47"/>
        <v/>
      </c>
      <c r="C466" s="47" t="str">
        <f t="shared" si="48"/>
        <v/>
      </c>
      <c r="D466" s="48" t="str">
        <f t="shared" si="42"/>
        <v/>
      </c>
      <c r="E466" s="48" t="str">
        <f t="shared" si="43"/>
        <v/>
      </c>
      <c r="F466" s="48" t="str">
        <f t="shared" si="44"/>
        <v/>
      </c>
      <c r="G466" s="47" t="str">
        <f t="shared" si="45"/>
        <v/>
      </c>
    </row>
    <row r="467" spans="1:7">
      <c r="A467" s="45" t="str">
        <f t="shared" si="46"/>
        <v/>
      </c>
      <c r="B467" s="46" t="str">
        <f t="shared" si="47"/>
        <v/>
      </c>
      <c r="C467" s="47" t="str">
        <f t="shared" si="48"/>
        <v/>
      </c>
      <c r="D467" s="48" t="str">
        <f t="shared" si="42"/>
        <v/>
      </c>
      <c r="E467" s="48" t="str">
        <f t="shared" si="43"/>
        <v/>
      </c>
      <c r="F467" s="48" t="str">
        <f t="shared" si="44"/>
        <v/>
      </c>
      <c r="G467" s="47" t="str">
        <f t="shared" si="45"/>
        <v/>
      </c>
    </row>
    <row r="468" spans="1:7">
      <c r="A468" s="45" t="str">
        <f t="shared" si="46"/>
        <v/>
      </c>
      <c r="B468" s="46" t="str">
        <f t="shared" si="47"/>
        <v/>
      </c>
      <c r="C468" s="47" t="str">
        <f t="shared" si="48"/>
        <v/>
      </c>
      <c r="D468" s="48" t="str">
        <f t="shared" ref="D468:D504" si="49">IF(B468="","",IPMT($E$15/12,B468,$E$7,-$E$13,$E$14,0))</f>
        <v/>
      </c>
      <c r="E468" s="48" t="str">
        <f t="shared" ref="E468:E504" si="50">IF(B468="","",PPMT($E$15/12,B468,$E$7,-$E$13,$E$14,0))</f>
        <v/>
      </c>
      <c r="F468" s="48" t="str">
        <f t="shared" ref="F468:F504" si="51">IF(B468="","",SUM(D468:E468))</f>
        <v/>
      </c>
      <c r="G468" s="47" t="str">
        <f t="shared" ref="G468:G504" si="52">IF(B468="","",SUM(C468)-SUM(E468))</f>
        <v/>
      </c>
    </row>
    <row r="469" spans="1:7">
      <c r="A469" s="45" t="str">
        <f t="shared" ref="A469:A504" si="53">IF(B469="","",EDATE(A468,1))</f>
        <v/>
      </c>
      <c r="B469" s="46" t="str">
        <f t="shared" ref="B469:B504" si="54">IF(B468="","",IF(SUM(B468)+1&lt;=$E$7,SUM(B468)+1,""))</f>
        <v/>
      </c>
      <c r="C469" s="47" t="str">
        <f t="shared" ref="C469:C504" si="55">IF(B469="","",G468)</f>
        <v/>
      </c>
      <c r="D469" s="48" t="str">
        <f t="shared" si="49"/>
        <v/>
      </c>
      <c r="E469" s="48" t="str">
        <f t="shared" si="50"/>
        <v/>
      </c>
      <c r="F469" s="48" t="str">
        <f t="shared" si="51"/>
        <v/>
      </c>
      <c r="G469" s="47" t="str">
        <f t="shared" si="52"/>
        <v/>
      </c>
    </row>
    <row r="470" spans="1:7">
      <c r="A470" s="45" t="str">
        <f t="shared" si="53"/>
        <v/>
      </c>
      <c r="B470" s="46" t="str">
        <f t="shared" si="54"/>
        <v/>
      </c>
      <c r="C470" s="47" t="str">
        <f t="shared" si="55"/>
        <v/>
      </c>
      <c r="D470" s="48" t="str">
        <f t="shared" si="49"/>
        <v/>
      </c>
      <c r="E470" s="48" t="str">
        <f t="shared" si="50"/>
        <v/>
      </c>
      <c r="F470" s="48" t="str">
        <f t="shared" si="51"/>
        <v/>
      </c>
      <c r="G470" s="47" t="str">
        <f t="shared" si="52"/>
        <v/>
      </c>
    </row>
    <row r="471" spans="1:7">
      <c r="A471" s="45" t="str">
        <f t="shared" si="53"/>
        <v/>
      </c>
      <c r="B471" s="46" t="str">
        <f t="shared" si="54"/>
        <v/>
      </c>
      <c r="C471" s="47" t="str">
        <f t="shared" si="55"/>
        <v/>
      </c>
      <c r="D471" s="48" t="str">
        <f t="shared" si="49"/>
        <v/>
      </c>
      <c r="E471" s="48" t="str">
        <f t="shared" si="50"/>
        <v/>
      </c>
      <c r="F471" s="48" t="str">
        <f t="shared" si="51"/>
        <v/>
      </c>
      <c r="G471" s="47" t="str">
        <f t="shared" si="52"/>
        <v/>
      </c>
    </row>
    <row r="472" spans="1:7">
      <c r="A472" s="45" t="str">
        <f t="shared" si="53"/>
        <v/>
      </c>
      <c r="B472" s="46" t="str">
        <f t="shared" si="54"/>
        <v/>
      </c>
      <c r="C472" s="47" t="str">
        <f t="shared" si="55"/>
        <v/>
      </c>
      <c r="D472" s="48" t="str">
        <f t="shared" si="49"/>
        <v/>
      </c>
      <c r="E472" s="48" t="str">
        <f t="shared" si="50"/>
        <v/>
      </c>
      <c r="F472" s="48" t="str">
        <f t="shared" si="51"/>
        <v/>
      </c>
      <c r="G472" s="47" t="str">
        <f t="shared" si="52"/>
        <v/>
      </c>
    </row>
    <row r="473" spans="1:7">
      <c r="A473" s="45" t="str">
        <f t="shared" si="53"/>
        <v/>
      </c>
      <c r="B473" s="46" t="str">
        <f t="shared" si="54"/>
        <v/>
      </c>
      <c r="C473" s="47" t="str">
        <f t="shared" si="55"/>
        <v/>
      </c>
      <c r="D473" s="48" t="str">
        <f t="shared" si="49"/>
        <v/>
      </c>
      <c r="E473" s="48" t="str">
        <f t="shared" si="50"/>
        <v/>
      </c>
      <c r="F473" s="48" t="str">
        <f t="shared" si="51"/>
        <v/>
      </c>
      <c r="G473" s="47" t="str">
        <f t="shared" si="52"/>
        <v/>
      </c>
    </row>
    <row r="474" spans="1:7">
      <c r="A474" s="45" t="str">
        <f t="shared" si="53"/>
        <v/>
      </c>
      <c r="B474" s="46" t="str">
        <f t="shared" si="54"/>
        <v/>
      </c>
      <c r="C474" s="47" t="str">
        <f t="shared" si="55"/>
        <v/>
      </c>
      <c r="D474" s="48" t="str">
        <f t="shared" si="49"/>
        <v/>
      </c>
      <c r="E474" s="48" t="str">
        <f t="shared" si="50"/>
        <v/>
      </c>
      <c r="F474" s="48" t="str">
        <f t="shared" si="51"/>
        <v/>
      </c>
      <c r="G474" s="47" t="str">
        <f t="shared" si="52"/>
        <v/>
      </c>
    </row>
    <row r="475" spans="1:7">
      <c r="A475" s="45" t="str">
        <f t="shared" si="53"/>
        <v/>
      </c>
      <c r="B475" s="46" t="str">
        <f t="shared" si="54"/>
        <v/>
      </c>
      <c r="C475" s="47" t="str">
        <f t="shared" si="55"/>
        <v/>
      </c>
      <c r="D475" s="48" t="str">
        <f t="shared" si="49"/>
        <v/>
      </c>
      <c r="E475" s="48" t="str">
        <f t="shared" si="50"/>
        <v/>
      </c>
      <c r="F475" s="48" t="str">
        <f t="shared" si="51"/>
        <v/>
      </c>
      <c r="G475" s="47" t="str">
        <f t="shared" si="52"/>
        <v/>
      </c>
    </row>
    <row r="476" spans="1:7">
      <c r="A476" s="45" t="str">
        <f t="shared" si="53"/>
        <v/>
      </c>
      <c r="B476" s="46" t="str">
        <f t="shared" si="54"/>
        <v/>
      </c>
      <c r="C476" s="47" t="str">
        <f t="shared" si="55"/>
        <v/>
      </c>
      <c r="D476" s="48" t="str">
        <f t="shared" si="49"/>
        <v/>
      </c>
      <c r="E476" s="48" t="str">
        <f t="shared" si="50"/>
        <v/>
      </c>
      <c r="F476" s="48" t="str">
        <f t="shared" si="51"/>
        <v/>
      </c>
      <c r="G476" s="47" t="str">
        <f t="shared" si="52"/>
        <v/>
      </c>
    </row>
    <row r="477" spans="1:7">
      <c r="A477" s="45" t="str">
        <f t="shared" si="53"/>
        <v/>
      </c>
      <c r="B477" s="46" t="str">
        <f t="shared" si="54"/>
        <v/>
      </c>
      <c r="C477" s="47" t="str">
        <f t="shared" si="55"/>
        <v/>
      </c>
      <c r="D477" s="48" t="str">
        <f t="shared" si="49"/>
        <v/>
      </c>
      <c r="E477" s="48" t="str">
        <f t="shared" si="50"/>
        <v/>
      </c>
      <c r="F477" s="48" t="str">
        <f t="shared" si="51"/>
        <v/>
      </c>
      <c r="G477" s="47" t="str">
        <f t="shared" si="52"/>
        <v/>
      </c>
    </row>
    <row r="478" spans="1:7">
      <c r="A478" s="45" t="str">
        <f t="shared" si="53"/>
        <v/>
      </c>
      <c r="B478" s="46" t="str">
        <f t="shared" si="54"/>
        <v/>
      </c>
      <c r="C478" s="47" t="str">
        <f t="shared" si="55"/>
        <v/>
      </c>
      <c r="D478" s="48" t="str">
        <f t="shared" si="49"/>
        <v/>
      </c>
      <c r="E478" s="48" t="str">
        <f t="shared" si="50"/>
        <v/>
      </c>
      <c r="F478" s="48" t="str">
        <f t="shared" si="51"/>
        <v/>
      </c>
      <c r="G478" s="47" t="str">
        <f t="shared" si="52"/>
        <v/>
      </c>
    </row>
    <row r="479" spans="1:7">
      <c r="A479" s="45" t="str">
        <f t="shared" si="53"/>
        <v/>
      </c>
      <c r="B479" s="46" t="str">
        <f t="shared" si="54"/>
        <v/>
      </c>
      <c r="C479" s="47" t="str">
        <f t="shared" si="55"/>
        <v/>
      </c>
      <c r="D479" s="48" t="str">
        <f t="shared" si="49"/>
        <v/>
      </c>
      <c r="E479" s="48" t="str">
        <f t="shared" si="50"/>
        <v/>
      </c>
      <c r="F479" s="48" t="str">
        <f t="shared" si="51"/>
        <v/>
      </c>
      <c r="G479" s="47" t="str">
        <f t="shared" si="52"/>
        <v/>
      </c>
    </row>
    <row r="480" spans="1:7">
      <c r="A480" s="45" t="str">
        <f t="shared" si="53"/>
        <v/>
      </c>
      <c r="B480" s="46" t="str">
        <f t="shared" si="54"/>
        <v/>
      </c>
      <c r="C480" s="47" t="str">
        <f t="shared" si="55"/>
        <v/>
      </c>
      <c r="D480" s="48" t="str">
        <f t="shared" si="49"/>
        <v/>
      </c>
      <c r="E480" s="48" t="str">
        <f t="shared" si="50"/>
        <v/>
      </c>
      <c r="F480" s="48" t="str">
        <f t="shared" si="51"/>
        <v/>
      </c>
      <c r="G480" s="47" t="str">
        <f t="shared" si="52"/>
        <v/>
      </c>
    </row>
    <row r="481" spans="1:7">
      <c r="A481" s="45" t="str">
        <f t="shared" si="53"/>
        <v/>
      </c>
      <c r="B481" s="46" t="str">
        <f t="shared" si="54"/>
        <v/>
      </c>
      <c r="C481" s="47" t="str">
        <f t="shared" si="55"/>
        <v/>
      </c>
      <c r="D481" s="48" t="str">
        <f t="shared" si="49"/>
        <v/>
      </c>
      <c r="E481" s="48" t="str">
        <f t="shared" si="50"/>
        <v/>
      </c>
      <c r="F481" s="48" t="str">
        <f t="shared" si="51"/>
        <v/>
      </c>
      <c r="G481" s="47" t="str">
        <f t="shared" si="52"/>
        <v/>
      </c>
    </row>
    <row r="482" spans="1:7">
      <c r="A482" s="45" t="str">
        <f t="shared" si="53"/>
        <v/>
      </c>
      <c r="B482" s="46" t="str">
        <f t="shared" si="54"/>
        <v/>
      </c>
      <c r="C482" s="47" t="str">
        <f t="shared" si="55"/>
        <v/>
      </c>
      <c r="D482" s="48" t="str">
        <f t="shared" si="49"/>
        <v/>
      </c>
      <c r="E482" s="48" t="str">
        <f t="shared" si="50"/>
        <v/>
      </c>
      <c r="F482" s="48" t="str">
        <f t="shared" si="51"/>
        <v/>
      </c>
      <c r="G482" s="47" t="str">
        <f t="shared" si="52"/>
        <v/>
      </c>
    </row>
    <row r="483" spans="1:7">
      <c r="A483" s="45" t="str">
        <f t="shared" si="53"/>
        <v/>
      </c>
      <c r="B483" s="46" t="str">
        <f t="shared" si="54"/>
        <v/>
      </c>
      <c r="C483" s="47" t="str">
        <f t="shared" si="55"/>
        <v/>
      </c>
      <c r="D483" s="48" t="str">
        <f t="shared" si="49"/>
        <v/>
      </c>
      <c r="E483" s="48" t="str">
        <f t="shared" si="50"/>
        <v/>
      </c>
      <c r="F483" s="48" t="str">
        <f t="shared" si="51"/>
        <v/>
      </c>
      <c r="G483" s="47" t="str">
        <f t="shared" si="52"/>
        <v/>
      </c>
    </row>
    <row r="484" spans="1:7">
      <c r="A484" s="45" t="str">
        <f t="shared" si="53"/>
        <v/>
      </c>
      <c r="B484" s="46" t="str">
        <f t="shared" si="54"/>
        <v/>
      </c>
      <c r="C484" s="47" t="str">
        <f t="shared" si="55"/>
        <v/>
      </c>
      <c r="D484" s="48" t="str">
        <f t="shared" si="49"/>
        <v/>
      </c>
      <c r="E484" s="48" t="str">
        <f t="shared" si="50"/>
        <v/>
      </c>
      <c r="F484" s="48" t="str">
        <f t="shared" si="51"/>
        <v/>
      </c>
      <c r="G484" s="47" t="str">
        <f t="shared" si="52"/>
        <v/>
      </c>
    </row>
    <row r="485" spans="1:7">
      <c r="A485" s="45" t="str">
        <f t="shared" si="53"/>
        <v/>
      </c>
      <c r="B485" s="46" t="str">
        <f t="shared" si="54"/>
        <v/>
      </c>
      <c r="C485" s="47" t="str">
        <f t="shared" si="55"/>
        <v/>
      </c>
      <c r="D485" s="48" t="str">
        <f t="shared" si="49"/>
        <v/>
      </c>
      <c r="E485" s="48" t="str">
        <f t="shared" si="50"/>
        <v/>
      </c>
      <c r="F485" s="48" t="str">
        <f t="shared" si="51"/>
        <v/>
      </c>
      <c r="G485" s="47" t="str">
        <f t="shared" si="52"/>
        <v/>
      </c>
    </row>
    <row r="486" spans="1:7">
      <c r="A486" s="45" t="str">
        <f t="shared" si="53"/>
        <v/>
      </c>
      <c r="B486" s="46" t="str">
        <f t="shared" si="54"/>
        <v/>
      </c>
      <c r="C486" s="47" t="str">
        <f t="shared" si="55"/>
        <v/>
      </c>
      <c r="D486" s="48" t="str">
        <f t="shared" si="49"/>
        <v/>
      </c>
      <c r="E486" s="48" t="str">
        <f t="shared" si="50"/>
        <v/>
      </c>
      <c r="F486" s="48" t="str">
        <f t="shared" si="51"/>
        <v/>
      </c>
      <c r="G486" s="47" t="str">
        <f t="shared" si="52"/>
        <v/>
      </c>
    </row>
    <row r="487" spans="1:7">
      <c r="A487" s="45" t="str">
        <f t="shared" si="53"/>
        <v/>
      </c>
      <c r="B487" s="46" t="str">
        <f t="shared" si="54"/>
        <v/>
      </c>
      <c r="C487" s="47" t="str">
        <f t="shared" si="55"/>
        <v/>
      </c>
      <c r="D487" s="48" t="str">
        <f t="shared" si="49"/>
        <v/>
      </c>
      <c r="E487" s="48" t="str">
        <f t="shared" si="50"/>
        <v/>
      </c>
      <c r="F487" s="48" t="str">
        <f t="shared" si="51"/>
        <v/>
      </c>
      <c r="G487" s="47" t="str">
        <f t="shared" si="52"/>
        <v/>
      </c>
    </row>
    <row r="488" spans="1:7">
      <c r="A488" s="45" t="str">
        <f t="shared" si="53"/>
        <v/>
      </c>
      <c r="B488" s="46" t="str">
        <f t="shared" si="54"/>
        <v/>
      </c>
      <c r="C488" s="47" t="str">
        <f t="shared" si="55"/>
        <v/>
      </c>
      <c r="D488" s="48" t="str">
        <f t="shared" si="49"/>
        <v/>
      </c>
      <c r="E488" s="48" t="str">
        <f t="shared" si="50"/>
        <v/>
      </c>
      <c r="F488" s="48" t="str">
        <f t="shared" si="51"/>
        <v/>
      </c>
      <c r="G488" s="47" t="str">
        <f t="shared" si="52"/>
        <v/>
      </c>
    </row>
    <row r="489" spans="1:7">
      <c r="A489" s="45" t="str">
        <f t="shared" si="53"/>
        <v/>
      </c>
      <c r="B489" s="46" t="str">
        <f t="shared" si="54"/>
        <v/>
      </c>
      <c r="C489" s="47" t="str">
        <f t="shared" si="55"/>
        <v/>
      </c>
      <c r="D489" s="48" t="str">
        <f t="shared" si="49"/>
        <v/>
      </c>
      <c r="E489" s="48" t="str">
        <f t="shared" si="50"/>
        <v/>
      </c>
      <c r="F489" s="48" t="str">
        <f t="shared" si="51"/>
        <v/>
      </c>
      <c r="G489" s="47" t="str">
        <f t="shared" si="52"/>
        <v/>
      </c>
    </row>
    <row r="490" spans="1:7">
      <c r="A490" s="45" t="str">
        <f t="shared" si="53"/>
        <v/>
      </c>
      <c r="B490" s="46" t="str">
        <f t="shared" si="54"/>
        <v/>
      </c>
      <c r="C490" s="47" t="str">
        <f t="shared" si="55"/>
        <v/>
      </c>
      <c r="D490" s="48" t="str">
        <f t="shared" si="49"/>
        <v/>
      </c>
      <c r="E490" s="48" t="str">
        <f t="shared" si="50"/>
        <v/>
      </c>
      <c r="F490" s="48" t="str">
        <f t="shared" si="51"/>
        <v/>
      </c>
      <c r="G490" s="47" t="str">
        <f t="shared" si="52"/>
        <v/>
      </c>
    </row>
    <row r="491" spans="1:7">
      <c r="A491" s="45" t="str">
        <f t="shared" si="53"/>
        <v/>
      </c>
      <c r="B491" s="46" t="str">
        <f t="shared" si="54"/>
        <v/>
      </c>
      <c r="C491" s="47" t="str">
        <f t="shared" si="55"/>
        <v/>
      </c>
      <c r="D491" s="48" t="str">
        <f t="shared" si="49"/>
        <v/>
      </c>
      <c r="E491" s="48" t="str">
        <f t="shared" si="50"/>
        <v/>
      </c>
      <c r="F491" s="48" t="str">
        <f t="shared" si="51"/>
        <v/>
      </c>
      <c r="G491" s="47" t="str">
        <f t="shared" si="52"/>
        <v/>
      </c>
    </row>
    <row r="492" spans="1:7">
      <c r="A492" s="45" t="str">
        <f t="shared" si="53"/>
        <v/>
      </c>
      <c r="B492" s="46" t="str">
        <f t="shared" si="54"/>
        <v/>
      </c>
      <c r="C492" s="47" t="str">
        <f t="shared" si="55"/>
        <v/>
      </c>
      <c r="D492" s="48" t="str">
        <f t="shared" si="49"/>
        <v/>
      </c>
      <c r="E492" s="48" t="str">
        <f t="shared" si="50"/>
        <v/>
      </c>
      <c r="F492" s="48" t="str">
        <f t="shared" si="51"/>
        <v/>
      </c>
      <c r="G492" s="47" t="str">
        <f t="shared" si="52"/>
        <v/>
      </c>
    </row>
    <row r="493" spans="1:7">
      <c r="A493" s="45" t="str">
        <f t="shared" si="53"/>
        <v/>
      </c>
      <c r="B493" s="46" t="str">
        <f t="shared" si="54"/>
        <v/>
      </c>
      <c r="C493" s="47" t="str">
        <f t="shared" si="55"/>
        <v/>
      </c>
      <c r="D493" s="48" t="str">
        <f t="shared" si="49"/>
        <v/>
      </c>
      <c r="E493" s="48" t="str">
        <f t="shared" si="50"/>
        <v/>
      </c>
      <c r="F493" s="48" t="str">
        <f t="shared" si="51"/>
        <v/>
      </c>
      <c r="G493" s="47" t="str">
        <f t="shared" si="52"/>
        <v/>
      </c>
    </row>
    <row r="494" spans="1:7">
      <c r="A494" s="45" t="str">
        <f t="shared" si="53"/>
        <v/>
      </c>
      <c r="B494" s="46" t="str">
        <f t="shared" si="54"/>
        <v/>
      </c>
      <c r="C494" s="47" t="str">
        <f t="shared" si="55"/>
        <v/>
      </c>
      <c r="D494" s="48" t="str">
        <f t="shared" si="49"/>
        <v/>
      </c>
      <c r="E494" s="48" t="str">
        <f t="shared" si="50"/>
        <v/>
      </c>
      <c r="F494" s="48" t="str">
        <f t="shared" si="51"/>
        <v/>
      </c>
      <c r="G494" s="47" t="str">
        <f t="shared" si="52"/>
        <v/>
      </c>
    </row>
    <row r="495" spans="1:7">
      <c r="A495" s="45" t="str">
        <f t="shared" si="53"/>
        <v/>
      </c>
      <c r="B495" s="46" t="str">
        <f t="shared" si="54"/>
        <v/>
      </c>
      <c r="C495" s="47" t="str">
        <f t="shared" si="55"/>
        <v/>
      </c>
      <c r="D495" s="48" t="str">
        <f t="shared" si="49"/>
        <v/>
      </c>
      <c r="E495" s="48" t="str">
        <f t="shared" si="50"/>
        <v/>
      </c>
      <c r="F495" s="48" t="str">
        <f t="shared" si="51"/>
        <v/>
      </c>
      <c r="G495" s="47" t="str">
        <f t="shared" si="52"/>
        <v/>
      </c>
    </row>
    <row r="496" spans="1:7">
      <c r="A496" s="45" t="str">
        <f t="shared" si="53"/>
        <v/>
      </c>
      <c r="B496" s="46" t="str">
        <f t="shared" si="54"/>
        <v/>
      </c>
      <c r="C496" s="47" t="str">
        <f t="shared" si="55"/>
        <v/>
      </c>
      <c r="D496" s="48" t="str">
        <f t="shared" si="49"/>
        <v/>
      </c>
      <c r="E496" s="48" t="str">
        <f t="shared" si="50"/>
        <v/>
      </c>
      <c r="F496" s="48" t="str">
        <f t="shared" si="51"/>
        <v/>
      </c>
      <c r="G496" s="47" t="str">
        <f t="shared" si="52"/>
        <v/>
      </c>
    </row>
    <row r="497" spans="1:7">
      <c r="A497" s="45" t="str">
        <f t="shared" si="53"/>
        <v/>
      </c>
      <c r="B497" s="46" t="str">
        <f t="shared" si="54"/>
        <v/>
      </c>
      <c r="C497" s="47" t="str">
        <f t="shared" si="55"/>
        <v/>
      </c>
      <c r="D497" s="48" t="str">
        <f t="shared" si="49"/>
        <v/>
      </c>
      <c r="E497" s="48" t="str">
        <f t="shared" si="50"/>
        <v/>
      </c>
      <c r="F497" s="48" t="str">
        <f t="shared" si="51"/>
        <v/>
      </c>
      <c r="G497" s="47" t="str">
        <f t="shared" si="52"/>
        <v/>
      </c>
    </row>
    <row r="498" spans="1:7">
      <c r="A498" s="45" t="str">
        <f t="shared" si="53"/>
        <v/>
      </c>
      <c r="B498" s="46" t="str">
        <f t="shared" si="54"/>
        <v/>
      </c>
      <c r="C498" s="47" t="str">
        <f t="shared" si="55"/>
        <v/>
      </c>
      <c r="D498" s="48" t="str">
        <f t="shared" si="49"/>
        <v/>
      </c>
      <c r="E498" s="48" t="str">
        <f t="shared" si="50"/>
        <v/>
      </c>
      <c r="F498" s="48" t="str">
        <f t="shared" si="51"/>
        <v/>
      </c>
      <c r="G498" s="47" t="str">
        <f t="shared" si="52"/>
        <v/>
      </c>
    </row>
    <row r="499" spans="1:7">
      <c r="A499" s="45" t="str">
        <f t="shared" si="53"/>
        <v/>
      </c>
      <c r="B499" s="46" t="str">
        <f t="shared" si="54"/>
        <v/>
      </c>
      <c r="C499" s="47" t="str">
        <f t="shared" si="55"/>
        <v/>
      </c>
      <c r="D499" s="48" t="str">
        <f t="shared" si="49"/>
        <v/>
      </c>
      <c r="E499" s="48" t="str">
        <f t="shared" si="50"/>
        <v/>
      </c>
      <c r="F499" s="48" t="str">
        <f t="shared" si="51"/>
        <v/>
      </c>
      <c r="G499" s="47" t="str">
        <f t="shared" si="52"/>
        <v/>
      </c>
    </row>
    <row r="500" spans="1:7">
      <c r="A500" s="45" t="str">
        <f t="shared" si="53"/>
        <v/>
      </c>
      <c r="B500" s="46" t="str">
        <f t="shared" si="54"/>
        <v/>
      </c>
      <c r="C500" s="47" t="str">
        <f t="shared" si="55"/>
        <v/>
      </c>
      <c r="D500" s="48" t="str">
        <f t="shared" si="49"/>
        <v/>
      </c>
      <c r="E500" s="48" t="str">
        <f t="shared" si="50"/>
        <v/>
      </c>
      <c r="F500" s="48" t="str">
        <f t="shared" si="51"/>
        <v/>
      </c>
      <c r="G500" s="47" t="str">
        <f t="shared" si="52"/>
        <v/>
      </c>
    </row>
    <row r="501" spans="1:7">
      <c r="A501" s="45" t="str">
        <f t="shared" si="53"/>
        <v/>
      </c>
      <c r="B501" s="46" t="str">
        <f t="shared" si="54"/>
        <v/>
      </c>
      <c r="C501" s="47" t="str">
        <f t="shared" si="55"/>
        <v/>
      </c>
      <c r="D501" s="48" t="str">
        <f t="shared" si="49"/>
        <v/>
      </c>
      <c r="E501" s="48" t="str">
        <f t="shared" si="50"/>
        <v/>
      </c>
      <c r="F501" s="48" t="str">
        <f t="shared" si="51"/>
        <v/>
      </c>
      <c r="G501" s="47" t="str">
        <f t="shared" si="52"/>
        <v/>
      </c>
    </row>
    <row r="502" spans="1:7">
      <c r="A502" s="45" t="str">
        <f t="shared" si="53"/>
        <v/>
      </c>
      <c r="B502" s="46" t="str">
        <f t="shared" si="54"/>
        <v/>
      </c>
      <c r="C502" s="47" t="str">
        <f t="shared" si="55"/>
        <v/>
      </c>
      <c r="D502" s="48" t="str">
        <f t="shared" si="49"/>
        <v/>
      </c>
      <c r="E502" s="48" t="str">
        <f t="shared" si="50"/>
        <v/>
      </c>
      <c r="F502" s="48" t="str">
        <f t="shared" si="51"/>
        <v/>
      </c>
      <c r="G502" s="47" t="str">
        <f t="shared" si="52"/>
        <v/>
      </c>
    </row>
    <row r="503" spans="1:7">
      <c r="A503" s="45" t="str">
        <f t="shared" si="53"/>
        <v/>
      </c>
      <c r="B503" s="46" t="str">
        <f t="shared" si="54"/>
        <v/>
      </c>
      <c r="C503" s="47" t="str">
        <f t="shared" si="55"/>
        <v/>
      </c>
      <c r="D503" s="48" t="str">
        <f t="shared" si="49"/>
        <v/>
      </c>
      <c r="E503" s="48" t="str">
        <f t="shared" si="50"/>
        <v/>
      </c>
      <c r="F503" s="48" t="str">
        <f t="shared" si="51"/>
        <v/>
      </c>
      <c r="G503" s="47" t="str">
        <f t="shared" si="52"/>
        <v/>
      </c>
    </row>
    <row r="504" spans="1:7">
      <c r="A504" s="45" t="str">
        <f t="shared" si="53"/>
        <v/>
      </c>
      <c r="B504" s="46" t="str">
        <f t="shared" si="54"/>
        <v/>
      </c>
      <c r="C504" s="47" t="str">
        <f t="shared" si="55"/>
        <v/>
      </c>
      <c r="D504" s="48" t="str">
        <f t="shared" si="49"/>
        <v/>
      </c>
      <c r="E504" s="48" t="str">
        <f t="shared" si="50"/>
        <v/>
      </c>
      <c r="F504" s="48" t="str">
        <f t="shared" si="51"/>
        <v/>
      </c>
      <c r="G504" s="47" t="str">
        <f t="shared" si="52"/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5e48b5-f38d-431e-9b4f-47403bf4583f" xsi:nil="true"/>
    <lcf76f155ced4ddcb4097134ff3c332f xmlns="a4634551-c501-4e5e-ac96-dde1e0c9b252">
      <Terms xmlns="http://schemas.microsoft.com/office/infopath/2007/PartnerControls"/>
    </lcf76f155ced4ddcb4097134ff3c332f>
    <_dlc_DocId xmlns="d65e48b5-f38d-431e-9b4f-47403bf4583f">5F25KTUSNP4X-205032580-187633</_dlc_DocId>
    <_dlc_DocIdUrl xmlns="d65e48b5-f38d-431e-9b4f-47403bf4583f">
      <Url>https://rkas.sharepoint.com/Kliendisuhted/_layouts/15/DocIdRedir.aspx?ID=5F25KTUSNP4X-205032580-187633</Url>
      <Description>5F25KTUSNP4X-205032580-187633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0C1E66C1C12A5448E2DE15E59C4812C" ma:contentTypeVersion="17" ma:contentTypeDescription="Loo uus dokument" ma:contentTypeScope="" ma:versionID="fe2aa4daabbe52b178713d3843df4b69">
  <xsd:schema xmlns:xsd="http://www.w3.org/2001/XMLSchema" xmlns:xs="http://www.w3.org/2001/XMLSchema" xmlns:p="http://schemas.microsoft.com/office/2006/metadata/properties" xmlns:ns2="a4634551-c501-4e5e-ac96-dde1e0c9b252" xmlns:ns3="4295b89e-2911-42f0-a767-8ca596d6842f" xmlns:ns4="d65e48b5-f38d-431e-9b4f-47403bf4583f" targetNamespace="http://schemas.microsoft.com/office/2006/metadata/properties" ma:root="true" ma:fieldsID="be12b83979fb995585f7b1dacbab811f" ns2:_="" ns3:_="" ns4:_="">
    <xsd:import namespace="a4634551-c501-4e5e-ac96-dde1e0c9b252"/>
    <xsd:import namespace="4295b89e-2911-42f0-a767-8ca596d6842f"/>
    <xsd:import namespace="d65e48b5-f38d-431e-9b4f-47403bf45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34551-c501-4e5e-ac96-dde1e0c9b2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Pildisildid" ma:readOnly="false" ma:fieldId="{5cf76f15-5ced-4ddc-b409-7134ff3c332f}" ma:taxonomyMulti="true" ma:sspId="9152c253-cc97-469a-b060-6a654a5fa3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5b89e-2911-42f0-a767-8ca596d68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48b5-f38d-431e-9b4f-47403bf4583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9f0a335-b720-4e26-a4a7-a217cccbf65c}" ma:internalName="TaxCatchAll" ma:showField="CatchAllData" ma:web="d65e48b5-f38d-431e-9b4f-47403bf45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kumendi ID väärtus" ma:description="Sellele üksusele määratud dokumendi ID väärtus." ma:indexed="true" ma:internalName="_dlc_DocId" ma:readOnly="true">
      <xsd:simpleType>
        <xsd:restriction base="dms:Text"/>
      </xsd:simpleType>
    </xsd:element>
    <xsd:element name="_dlc_DocIdUrl" ma:index="26" nillable="true" ma:displayName="Dokumendi ID" ma:description="Püsilink sellele dokumendile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6D7A2A-E28C-4454-AA8E-C704AB435412}"/>
</file>

<file path=customXml/itemProps2.xml><?xml version="1.0" encoding="utf-8"?>
<ds:datastoreItem xmlns:ds="http://schemas.openxmlformats.org/officeDocument/2006/customXml" ds:itemID="{F69F2B9F-5269-42E4-BB96-F19AC10936B8}"/>
</file>

<file path=customXml/itemProps3.xml><?xml version="1.0" encoding="utf-8"?>
<ds:datastoreItem xmlns:ds="http://schemas.openxmlformats.org/officeDocument/2006/customXml" ds:itemID="{AFCE2CBB-A7A5-4368-9E85-8578E5F7E705}"/>
</file>

<file path=customXml/itemProps4.xml><?xml version="1.0" encoding="utf-8"?>
<ds:datastoreItem xmlns:ds="http://schemas.openxmlformats.org/officeDocument/2006/customXml" ds:itemID="{4EB3B1F0-72DB-4812-A30E-93A3699C74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Heinar Oja</dc:creator>
  <cp:keywords/>
  <dc:description/>
  <cp:lastModifiedBy>Ebe Kaio</cp:lastModifiedBy>
  <cp:revision/>
  <dcterms:created xsi:type="dcterms:W3CDTF">2026-07-23T08:14:53Z</dcterms:created>
  <dcterms:modified xsi:type="dcterms:W3CDTF">2026-07-27T09:45:34Z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0x01010040C1E66C1C12A5448E2DE15E59C4812C</vt:lpwstr>
  </property>
  <property fmtid="{D5CDD505-2E9C-101B-9397-08002B2CF9AE}" pid="3" name="_dlc_DocIdItemGuid">
    <vt:lpwstr>b6d75794-952d-421b-bb63-5e748572d04a</vt:lpwstr>
  </property>
  <property fmtid="{D5CDD505-2E9C-101B-9397-08002B2CF9AE}" pid="4" name="MediaServiceImageTags">
    <vt:lpwstr/>
  </property>
</Properties>
</file>